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75" windowWidth="11520" windowHeight="4560" tabRatio="768" firstSheet="1" activeTab="14"/>
  </bookViews>
  <sheets>
    <sheet name="Instructions" sheetId="31" r:id="rId1"/>
    <sheet name="Modified SF1" sheetId="14" r:id="rId2"/>
    <sheet name="June" sheetId="16" r:id="rId3"/>
    <sheet name="July" sheetId="20" r:id="rId4"/>
    <sheet name="August" sheetId="21" r:id="rId5"/>
    <sheet name="September" sheetId="22" r:id="rId6"/>
    <sheet name="October" sheetId="23" r:id="rId7"/>
    <sheet name="November" sheetId="24" r:id="rId8"/>
    <sheet name="December" sheetId="25" r:id="rId9"/>
    <sheet name="January" sheetId="26" r:id="rId10"/>
    <sheet name="February" sheetId="27" r:id="rId11"/>
    <sheet name="March" sheetId="28" r:id="rId12"/>
    <sheet name="April" sheetId="29" r:id="rId13"/>
    <sheet name="Summary" sheetId="30" r:id="rId14"/>
    <sheet name="Printable SF2" sheetId="2" r:id="rId15"/>
  </sheets>
  <definedNames>
    <definedName name="_xlnm._FilterDatabase" localSheetId="1" hidden="1">'Modified SF1'!$A$10:$Y$10</definedName>
    <definedName name="_xlnm.Print_Area" localSheetId="1">'Modified SF1'!$A$1:$Y$74</definedName>
    <definedName name="_xlnm.Print_Titles" localSheetId="12">April!$10:$12</definedName>
    <definedName name="_xlnm.Print_Titles" localSheetId="4">August!$10:$12</definedName>
    <definedName name="_xlnm.Print_Titles" localSheetId="8">December!$10:$12</definedName>
    <definedName name="_xlnm.Print_Titles" localSheetId="10">February!$10:$12</definedName>
    <definedName name="_xlnm.Print_Titles" localSheetId="9">January!$10:$12</definedName>
    <definedName name="_xlnm.Print_Titles" localSheetId="3">July!$10:$12</definedName>
    <definedName name="_xlnm.Print_Titles" localSheetId="2">June!$10:$12</definedName>
    <definedName name="_xlnm.Print_Titles" localSheetId="11">March!$10:$12</definedName>
    <definedName name="_xlnm.Print_Titles" localSheetId="1">'Modified SF1'!$8:$9</definedName>
    <definedName name="_xlnm.Print_Titles" localSheetId="7">November!$10:$12</definedName>
    <definedName name="_xlnm.Print_Titles" localSheetId="6">October!$10:$12</definedName>
    <definedName name="_xlnm.Print_Titles" localSheetId="14">'Printable SF2'!$10:$12</definedName>
    <definedName name="_xlnm.Print_Titles" localSheetId="5">September!$10:$12</definedName>
    <definedName name="_xlnm.Print_Titles" localSheetId="13">Summary!$10:$12</definedName>
  </definedNames>
  <calcPr calcId="125725"/>
</workbook>
</file>

<file path=xl/calcChain.xml><?xml version="1.0" encoding="utf-8"?>
<calcChain xmlns="http://schemas.openxmlformats.org/spreadsheetml/2006/main">
  <c r="J11" i="29"/>
  <c r="K11" s="1"/>
  <c r="L11" s="1"/>
  <c r="M11" s="1"/>
  <c r="N11" s="1"/>
  <c r="O11" s="1"/>
  <c r="P11" s="1"/>
  <c r="Q11" s="1"/>
  <c r="R11" s="1"/>
  <c r="S11" s="1"/>
  <c r="T11" s="1"/>
  <c r="U11" s="1"/>
  <c r="V11" s="1"/>
  <c r="W11" s="1"/>
  <c r="X11" s="1"/>
  <c r="Y11" s="1"/>
  <c r="Z11" s="1"/>
  <c r="AA11" s="1"/>
  <c r="AB11" s="1"/>
  <c r="AC11" s="1"/>
  <c r="AD11" s="1"/>
  <c r="J11" i="28"/>
  <c r="K11" s="1"/>
  <c r="L11" s="1"/>
  <c r="M11" s="1"/>
  <c r="N11" s="1"/>
  <c r="O11" s="1"/>
  <c r="P11" s="1"/>
  <c r="Q11" s="1"/>
  <c r="R11" s="1"/>
  <c r="S11" s="1"/>
  <c r="T11" s="1"/>
  <c r="U11" s="1"/>
  <c r="V11" s="1"/>
  <c r="W11" s="1"/>
  <c r="X11" s="1"/>
  <c r="Y11" s="1"/>
  <c r="Z11" s="1"/>
  <c r="AA11" s="1"/>
  <c r="AB11" s="1"/>
  <c r="AC11" s="1"/>
  <c r="AD11" s="1"/>
  <c r="J11" i="27"/>
  <c r="K11" s="1"/>
  <c r="L11" s="1"/>
  <c r="M11" s="1"/>
  <c r="N11" s="1"/>
  <c r="O11" s="1"/>
  <c r="P11" s="1"/>
  <c r="Q11" s="1"/>
  <c r="R11" s="1"/>
  <c r="S11" s="1"/>
  <c r="T11" s="1"/>
  <c r="U11" s="1"/>
  <c r="V11" s="1"/>
  <c r="W11" s="1"/>
  <c r="X11" s="1"/>
  <c r="Y11" s="1"/>
  <c r="Z11" s="1"/>
  <c r="AA11" s="1"/>
  <c r="AB11" s="1"/>
  <c r="AC11" s="1"/>
  <c r="AD11" s="1"/>
  <c r="J11" i="26"/>
  <c r="K11" s="1"/>
  <c r="L11" s="1"/>
  <c r="M11" s="1"/>
  <c r="N11" s="1"/>
  <c r="O11" s="1"/>
  <c r="P11" s="1"/>
  <c r="Q11" s="1"/>
  <c r="R11" s="1"/>
  <c r="S11" s="1"/>
  <c r="T11" s="1"/>
  <c r="U11" s="1"/>
  <c r="V11" s="1"/>
  <c r="W11" s="1"/>
  <c r="X11" s="1"/>
  <c r="Y11" s="1"/>
  <c r="Z11" s="1"/>
  <c r="AA11" s="1"/>
  <c r="AB11" s="1"/>
  <c r="AC11" s="1"/>
  <c r="AD11" s="1"/>
  <c r="J11" i="25"/>
  <c r="K11" s="1"/>
  <c r="L11" s="1"/>
  <c r="M11" s="1"/>
  <c r="N11" s="1"/>
  <c r="O11" s="1"/>
  <c r="P11" s="1"/>
  <c r="Q11" s="1"/>
  <c r="R11" s="1"/>
  <c r="S11" s="1"/>
  <c r="T11" s="1"/>
  <c r="U11" s="1"/>
  <c r="V11" s="1"/>
  <c r="W11" s="1"/>
  <c r="X11" s="1"/>
  <c r="Y11" s="1"/>
  <c r="Z11" s="1"/>
  <c r="AA11" s="1"/>
  <c r="AB11" s="1"/>
  <c r="AC11" s="1"/>
  <c r="AD11" s="1"/>
  <c r="J11" i="24"/>
  <c r="K11" s="1"/>
  <c r="L11" s="1"/>
  <c r="M11" s="1"/>
  <c r="N11" s="1"/>
  <c r="O11" s="1"/>
  <c r="P11" s="1"/>
  <c r="Q11" s="1"/>
  <c r="R11" s="1"/>
  <c r="S11" s="1"/>
  <c r="T11" s="1"/>
  <c r="U11" s="1"/>
  <c r="V11" s="1"/>
  <c r="W11" s="1"/>
  <c r="X11" s="1"/>
  <c r="Y11" s="1"/>
  <c r="Z11" s="1"/>
  <c r="AA11" s="1"/>
  <c r="AB11" s="1"/>
  <c r="AC11" s="1"/>
  <c r="AD11" s="1"/>
  <c r="J11" i="23"/>
  <c r="K11" s="1"/>
  <c r="L11" s="1"/>
  <c r="M11" s="1"/>
  <c r="N11" s="1"/>
  <c r="O11" s="1"/>
  <c r="P11" s="1"/>
  <c r="Q11" s="1"/>
  <c r="R11" s="1"/>
  <c r="S11" s="1"/>
  <c r="T11" s="1"/>
  <c r="U11" s="1"/>
  <c r="V11" s="1"/>
  <c r="W11" s="1"/>
  <c r="X11" s="1"/>
  <c r="Y11" s="1"/>
  <c r="Z11" s="1"/>
  <c r="AA11" s="1"/>
  <c r="AB11" s="1"/>
  <c r="AC11" s="1"/>
  <c r="AD11" s="1"/>
  <c r="J11" i="22"/>
  <c r="K11" s="1"/>
  <c r="L11" s="1"/>
  <c r="M11" s="1"/>
  <c r="N11" s="1"/>
  <c r="O11" s="1"/>
  <c r="P11" s="1"/>
  <c r="Q11" s="1"/>
  <c r="R11" s="1"/>
  <c r="S11" s="1"/>
  <c r="T11" s="1"/>
  <c r="U11" s="1"/>
  <c r="V11" s="1"/>
  <c r="W11" s="1"/>
  <c r="X11" s="1"/>
  <c r="Y11" s="1"/>
  <c r="Z11" s="1"/>
  <c r="AA11" s="1"/>
  <c r="AB11" s="1"/>
  <c r="AC11" s="1"/>
  <c r="AD11" s="1"/>
  <c r="J11" i="21"/>
  <c r="K11" s="1"/>
  <c r="L11" s="1"/>
  <c r="M11" s="1"/>
  <c r="N11" s="1"/>
  <c r="O11" s="1"/>
  <c r="P11" s="1"/>
  <c r="Q11" s="1"/>
  <c r="R11" s="1"/>
  <c r="S11" s="1"/>
  <c r="T11" s="1"/>
  <c r="U11" s="1"/>
  <c r="V11" s="1"/>
  <c r="W11" s="1"/>
  <c r="X11" s="1"/>
  <c r="Y11" s="1"/>
  <c r="Z11" s="1"/>
  <c r="AA11" s="1"/>
  <c r="AB11" s="1"/>
  <c r="AC11" s="1"/>
  <c r="AD11" s="1"/>
  <c r="J11" i="20"/>
  <c r="K11" s="1"/>
  <c r="L11" s="1"/>
  <c r="M11" s="1"/>
  <c r="N11" s="1"/>
  <c r="O11" s="1"/>
  <c r="P11" s="1"/>
  <c r="Q11" s="1"/>
  <c r="R11" s="1"/>
  <c r="S11" s="1"/>
  <c r="T11" s="1"/>
  <c r="U11" s="1"/>
  <c r="V11" s="1"/>
  <c r="W11" s="1"/>
  <c r="X11" s="1"/>
  <c r="Y11" s="1"/>
  <c r="Z11" s="1"/>
  <c r="AA11" s="1"/>
  <c r="AB11" s="1"/>
  <c r="AC11" s="1"/>
  <c r="AD11" s="1"/>
  <c r="AD11" i="16"/>
  <c r="AC11"/>
  <c r="Z11"/>
  <c r="P11"/>
  <c r="AH96" i="29" l="1"/>
  <c r="AH95"/>
  <c r="AH94"/>
  <c r="AH93"/>
  <c r="AH92"/>
  <c r="AH91"/>
  <c r="AH90"/>
  <c r="AH89"/>
  <c r="AH88"/>
  <c r="AH87"/>
  <c r="AH86"/>
  <c r="AH85"/>
  <c r="AH84"/>
  <c r="AH96" i="28"/>
  <c r="AH95"/>
  <c r="AH94"/>
  <c r="AH93"/>
  <c r="AH92"/>
  <c r="AH91"/>
  <c r="AH90"/>
  <c r="AH89"/>
  <c r="AH88"/>
  <c r="AH87"/>
  <c r="AH86"/>
  <c r="AH85"/>
  <c r="AH84"/>
  <c r="AH96" i="27"/>
  <c r="AH95"/>
  <c r="AH94"/>
  <c r="AH93"/>
  <c r="AH92"/>
  <c r="AH91"/>
  <c r="AH90"/>
  <c r="AH89"/>
  <c r="AH88"/>
  <c r="AH87"/>
  <c r="AH86"/>
  <c r="AH85"/>
  <c r="AH84"/>
  <c r="AH96" i="26"/>
  <c r="AH95"/>
  <c r="AH94"/>
  <c r="AH93"/>
  <c r="AH92"/>
  <c r="AH91"/>
  <c r="AH90"/>
  <c r="AH89"/>
  <c r="AH88"/>
  <c r="AH87"/>
  <c r="AH86"/>
  <c r="AH85"/>
  <c r="AH84"/>
  <c r="AH96" i="24"/>
  <c r="AH95"/>
  <c r="AH94"/>
  <c r="AH93"/>
  <c r="AH92"/>
  <c r="AH91"/>
  <c r="AH90"/>
  <c r="AH89"/>
  <c r="AH88"/>
  <c r="AH87"/>
  <c r="AH86"/>
  <c r="AH85"/>
  <c r="AH84"/>
  <c r="AH96" i="23"/>
  <c r="AH95"/>
  <c r="AH94"/>
  <c r="AH93"/>
  <c r="AH92"/>
  <c r="AH91"/>
  <c r="AH90"/>
  <c r="AH89"/>
  <c r="AH88"/>
  <c r="AH87"/>
  <c r="AH86"/>
  <c r="AH85"/>
  <c r="AH84"/>
  <c r="AH96" i="22"/>
  <c r="AH95"/>
  <c r="AH94"/>
  <c r="AH93"/>
  <c r="AH92"/>
  <c r="AH91"/>
  <c r="AH90"/>
  <c r="AH89"/>
  <c r="AH88"/>
  <c r="AH87"/>
  <c r="AH86"/>
  <c r="AH85"/>
  <c r="AH84"/>
  <c r="AH96" i="21"/>
  <c r="AH95"/>
  <c r="AH94"/>
  <c r="AH93"/>
  <c r="AH92"/>
  <c r="AH91"/>
  <c r="AH90"/>
  <c r="AH89"/>
  <c r="AH88"/>
  <c r="AH87"/>
  <c r="AH86"/>
  <c r="AH85"/>
  <c r="AH84"/>
  <c r="AH96" i="20"/>
  <c r="AH95"/>
  <c r="AH94"/>
  <c r="AH93"/>
  <c r="AH92"/>
  <c r="AH91"/>
  <c r="AH90"/>
  <c r="AH89"/>
  <c r="AH88"/>
  <c r="AH87"/>
  <c r="AH86"/>
  <c r="AH85"/>
  <c r="AH84"/>
  <c r="AH96" i="16"/>
  <c r="AH95"/>
  <c r="AH94"/>
  <c r="AH93"/>
  <c r="AH92"/>
  <c r="AH91"/>
  <c r="AH90"/>
  <c r="AH89"/>
  <c r="AH88"/>
  <c r="AH87"/>
  <c r="AH86"/>
  <c r="AH85"/>
  <c r="AH84"/>
  <c r="AH84" i="25"/>
  <c r="AH85"/>
  <c r="AH86"/>
  <c r="AH87"/>
  <c r="AH88"/>
  <c r="AH89"/>
  <c r="J11" i="16" l="1"/>
  <c r="K11" s="1"/>
  <c r="L11" s="1"/>
  <c r="M11" s="1"/>
  <c r="N11" s="1"/>
  <c r="O11" s="1"/>
  <c r="Q11" s="1"/>
  <c r="R11" s="1"/>
  <c r="S11" s="1"/>
  <c r="T11" s="1"/>
  <c r="U11" s="1"/>
  <c r="V11" s="1"/>
  <c r="W11" s="1"/>
  <c r="X11" s="1"/>
  <c r="Y11" s="1"/>
  <c r="AA11" s="1"/>
  <c r="AB11" s="1"/>
  <c r="J55" i="21"/>
  <c r="AC56" i="22"/>
  <c r="J55"/>
  <c r="J56" i="23"/>
  <c r="AC56" i="24"/>
  <c r="J55"/>
  <c r="J56" i="25"/>
  <c r="AC54" i="26"/>
  <c r="J55"/>
  <c r="J56" i="27"/>
  <c r="AC54" i="28"/>
  <c r="J55"/>
  <c r="AC56" i="29"/>
  <c r="BH96" i="16"/>
  <c r="BG96"/>
  <c r="BH95"/>
  <c r="BG95"/>
  <c r="BH94"/>
  <c r="BG94"/>
  <c r="BH93"/>
  <c r="BG93"/>
  <c r="BH92"/>
  <c r="BG92"/>
  <c r="BH91"/>
  <c r="BG91"/>
  <c r="BH90"/>
  <c r="BG90"/>
  <c r="BH89"/>
  <c r="BG89"/>
  <c r="BH88"/>
  <c r="BG88"/>
  <c r="BH87"/>
  <c r="BG87"/>
  <c r="BH86"/>
  <c r="BG86"/>
  <c r="BH85"/>
  <c r="BG85"/>
  <c r="BH84"/>
  <c r="BG84"/>
  <c r="BH83"/>
  <c r="BG83"/>
  <c r="BH82"/>
  <c r="BG82"/>
  <c r="BH81"/>
  <c r="BG81"/>
  <c r="BH76"/>
  <c r="BG76"/>
  <c r="BH75"/>
  <c r="BG75"/>
  <c r="BH74"/>
  <c r="BG74"/>
  <c r="BH73"/>
  <c r="BG73"/>
  <c r="BH72"/>
  <c r="BG72"/>
  <c r="BH71"/>
  <c r="BG71"/>
  <c r="BH70"/>
  <c r="BG70"/>
  <c r="BH69"/>
  <c r="BG69"/>
  <c r="BH68"/>
  <c r="BG68"/>
  <c r="BH67"/>
  <c r="BG67"/>
  <c r="BH66"/>
  <c r="BG66"/>
  <c r="BH65"/>
  <c r="BG65"/>
  <c r="BH64"/>
  <c r="BG64"/>
  <c r="BH63"/>
  <c r="BG63"/>
  <c r="BH61"/>
  <c r="BG61"/>
  <c r="BH53"/>
  <c r="BG53"/>
  <c r="BH52"/>
  <c r="BG52"/>
  <c r="BH51"/>
  <c r="BG51"/>
  <c r="BH50"/>
  <c r="BG50"/>
  <c r="BH49"/>
  <c r="BG49"/>
  <c r="BH48"/>
  <c r="BG48"/>
  <c r="BH47"/>
  <c r="BG47"/>
  <c r="BH46"/>
  <c r="BG46"/>
  <c r="BH45"/>
  <c r="BG45"/>
  <c r="BH44"/>
  <c r="BG44"/>
  <c r="BH43"/>
  <c r="BG43"/>
  <c r="BH42"/>
  <c r="BG42"/>
  <c r="BH41"/>
  <c r="BG41"/>
  <c r="BH40"/>
  <c r="BG40"/>
  <c r="BH39"/>
  <c r="BG39"/>
  <c r="BH38"/>
  <c r="BG38"/>
  <c r="BH37"/>
  <c r="BG37"/>
  <c r="BH36"/>
  <c r="BG36"/>
  <c r="BH35"/>
  <c r="BG35"/>
  <c r="BH33"/>
  <c r="BG33"/>
  <c r="BH32"/>
  <c r="BG32"/>
  <c r="BH31"/>
  <c r="BG31"/>
  <c r="BH30"/>
  <c r="BG30"/>
  <c r="BH29"/>
  <c r="BG29"/>
  <c r="BH28"/>
  <c r="BG28"/>
  <c r="BH27"/>
  <c r="BG27"/>
  <c r="BH26"/>
  <c r="BG26"/>
  <c r="BH25"/>
  <c r="BG25"/>
  <c r="BH24"/>
  <c r="BG24"/>
  <c r="BH23"/>
  <c r="BG23"/>
  <c r="BH22"/>
  <c r="BG22"/>
  <c r="BH20"/>
  <c r="BG20"/>
  <c r="BG41" i="21"/>
  <c r="BG22" i="28"/>
  <c r="AA96" i="29"/>
  <c r="U96"/>
  <c r="O96"/>
  <c r="BH96" s="1"/>
  <c r="I96"/>
  <c r="BG96" s="1"/>
  <c r="AA95"/>
  <c r="U95"/>
  <c r="O95"/>
  <c r="BH95" s="1"/>
  <c r="I95"/>
  <c r="AA94"/>
  <c r="U94"/>
  <c r="O94"/>
  <c r="BG94" s="1"/>
  <c r="I94"/>
  <c r="BH94" s="1"/>
  <c r="AA93"/>
  <c r="U93"/>
  <c r="O93"/>
  <c r="I93"/>
  <c r="BG93" s="1"/>
  <c r="AA92"/>
  <c r="U92"/>
  <c r="O92"/>
  <c r="BH92" s="1"/>
  <c r="I92"/>
  <c r="BG92" s="1"/>
  <c r="AA91"/>
  <c r="U91"/>
  <c r="O91"/>
  <c r="BH91" s="1"/>
  <c r="I91"/>
  <c r="AA90"/>
  <c r="U90"/>
  <c r="O90"/>
  <c r="BG90" s="1"/>
  <c r="I90"/>
  <c r="BH90" s="1"/>
  <c r="AA89"/>
  <c r="U89"/>
  <c r="O89"/>
  <c r="I89"/>
  <c r="BG89" s="1"/>
  <c r="AA88"/>
  <c r="U88"/>
  <c r="O88"/>
  <c r="BH88" s="1"/>
  <c r="I88"/>
  <c r="BG88" s="1"/>
  <c r="AA87"/>
  <c r="U87"/>
  <c r="O87"/>
  <c r="BH87" s="1"/>
  <c r="I87"/>
  <c r="AA86"/>
  <c r="U86"/>
  <c r="O86"/>
  <c r="BG86" s="1"/>
  <c r="I86"/>
  <c r="BH86" s="1"/>
  <c r="AA85"/>
  <c r="U85"/>
  <c r="O85"/>
  <c r="I85"/>
  <c r="BG85" s="1"/>
  <c r="AA84"/>
  <c r="U84"/>
  <c r="O84"/>
  <c r="BH84" s="1"/>
  <c r="I84"/>
  <c r="BG84" s="1"/>
  <c r="AA83"/>
  <c r="U83"/>
  <c r="O83"/>
  <c r="BH83" s="1"/>
  <c r="I83"/>
  <c r="AA82"/>
  <c r="U82"/>
  <c r="O82"/>
  <c r="BG82" s="1"/>
  <c r="I82"/>
  <c r="BH82" s="1"/>
  <c r="AA81"/>
  <c r="U81"/>
  <c r="O81"/>
  <c r="I81"/>
  <c r="BG81" s="1"/>
  <c r="AA80"/>
  <c r="U80"/>
  <c r="O80"/>
  <c r="BH80" s="1"/>
  <c r="I80"/>
  <c r="BG80" s="1"/>
  <c r="AA79"/>
  <c r="U79"/>
  <c r="O79"/>
  <c r="BH79" s="1"/>
  <c r="I79"/>
  <c r="AA78"/>
  <c r="U78"/>
  <c r="O78"/>
  <c r="BG78" s="1"/>
  <c r="I78"/>
  <c r="BH78" s="1"/>
  <c r="AA77"/>
  <c r="U77"/>
  <c r="O77"/>
  <c r="I77"/>
  <c r="BG77" s="1"/>
  <c r="AA76"/>
  <c r="U76"/>
  <c r="O76"/>
  <c r="BH76" s="1"/>
  <c r="I76"/>
  <c r="BG76" s="1"/>
  <c r="AA75"/>
  <c r="U75"/>
  <c r="O75"/>
  <c r="BH75" s="1"/>
  <c r="I75"/>
  <c r="AA74"/>
  <c r="U74"/>
  <c r="O74"/>
  <c r="BG74" s="1"/>
  <c r="I74"/>
  <c r="BH74" s="1"/>
  <c r="AA73"/>
  <c r="U73"/>
  <c r="O73"/>
  <c r="I73"/>
  <c r="BG73" s="1"/>
  <c r="AA72"/>
  <c r="U72"/>
  <c r="O72"/>
  <c r="BH72" s="1"/>
  <c r="I72"/>
  <c r="BG72" s="1"/>
  <c r="AA71"/>
  <c r="U71"/>
  <c r="O71"/>
  <c r="BH71" s="1"/>
  <c r="I71"/>
  <c r="AA70"/>
  <c r="U70"/>
  <c r="O70"/>
  <c r="BG70" s="1"/>
  <c r="I70"/>
  <c r="BH70" s="1"/>
  <c r="AA69"/>
  <c r="U69"/>
  <c r="O69"/>
  <c r="I69"/>
  <c r="BG69" s="1"/>
  <c r="AA68"/>
  <c r="U68"/>
  <c r="O68"/>
  <c r="BH68" s="1"/>
  <c r="I68"/>
  <c r="BG68" s="1"/>
  <c r="AA67"/>
  <c r="U67"/>
  <c r="O67"/>
  <c r="BH67" s="1"/>
  <c r="I67"/>
  <c r="AA66"/>
  <c r="U66"/>
  <c r="O66"/>
  <c r="BG66" s="1"/>
  <c r="I66"/>
  <c r="BH66" s="1"/>
  <c r="AA65"/>
  <c r="U65"/>
  <c r="O65"/>
  <c r="I65"/>
  <c r="BG65" s="1"/>
  <c r="AA64"/>
  <c r="U64"/>
  <c r="O64"/>
  <c r="BH64" s="1"/>
  <c r="I64"/>
  <c r="BG64" s="1"/>
  <c r="AA63"/>
  <c r="U63"/>
  <c r="O63"/>
  <c r="BH63" s="1"/>
  <c r="I63"/>
  <c r="AA62"/>
  <c r="U62"/>
  <c r="O62"/>
  <c r="BG62" s="1"/>
  <c r="I62"/>
  <c r="BH62" s="1"/>
  <c r="AA61"/>
  <c r="U61"/>
  <c r="O61"/>
  <c r="I61"/>
  <c r="BG61" s="1"/>
  <c r="AA60"/>
  <c r="U60"/>
  <c r="O60"/>
  <c r="BH60" s="1"/>
  <c r="I60"/>
  <c r="BG60" s="1"/>
  <c r="AA59"/>
  <c r="U59"/>
  <c r="O59"/>
  <c r="BH59" s="1"/>
  <c r="I59"/>
  <c r="AA58"/>
  <c r="U58"/>
  <c r="O58"/>
  <c r="BG58" s="1"/>
  <c r="I58"/>
  <c r="BH58" s="1"/>
  <c r="AA57"/>
  <c r="U57"/>
  <c r="O57"/>
  <c r="I57"/>
  <c r="BG57" s="1"/>
  <c r="AF56"/>
  <c r="AE56"/>
  <c r="AD56"/>
  <c r="H56"/>
  <c r="G56"/>
  <c r="F56"/>
  <c r="E56"/>
  <c r="D56"/>
  <c r="AF55"/>
  <c r="AE55"/>
  <c r="AD55"/>
  <c r="J55"/>
  <c r="H55"/>
  <c r="G55"/>
  <c r="F55"/>
  <c r="E55"/>
  <c r="D55"/>
  <c r="AF54"/>
  <c r="AE54"/>
  <c r="AD54"/>
  <c r="H54"/>
  <c r="G54"/>
  <c r="D54"/>
  <c r="AA53"/>
  <c r="U53"/>
  <c r="O53"/>
  <c r="I53"/>
  <c r="BH53" s="1"/>
  <c r="AA52"/>
  <c r="U52"/>
  <c r="O52"/>
  <c r="I52"/>
  <c r="BH52" s="1"/>
  <c r="AA51"/>
  <c r="U51"/>
  <c r="O51"/>
  <c r="I51"/>
  <c r="BG51" s="1"/>
  <c r="AA50"/>
  <c r="U50"/>
  <c r="O50"/>
  <c r="I50"/>
  <c r="BG50" s="1"/>
  <c r="AA49"/>
  <c r="U49"/>
  <c r="O49"/>
  <c r="I49"/>
  <c r="BH49" s="1"/>
  <c r="AA48"/>
  <c r="U48"/>
  <c r="O48"/>
  <c r="I48"/>
  <c r="BG48" s="1"/>
  <c r="AA47"/>
  <c r="U47"/>
  <c r="O47"/>
  <c r="I47"/>
  <c r="BG47" s="1"/>
  <c r="AA46"/>
  <c r="U46"/>
  <c r="O46"/>
  <c r="I46"/>
  <c r="BG46" s="1"/>
  <c r="AA45"/>
  <c r="U45"/>
  <c r="O45"/>
  <c r="I45"/>
  <c r="BH45" s="1"/>
  <c r="AA44"/>
  <c r="U44"/>
  <c r="O44"/>
  <c r="I44"/>
  <c r="BG44" s="1"/>
  <c r="AA43"/>
  <c r="U43"/>
  <c r="O43"/>
  <c r="I43"/>
  <c r="BG43" s="1"/>
  <c r="AA42"/>
  <c r="U42"/>
  <c r="O42"/>
  <c r="I42"/>
  <c r="BG42" s="1"/>
  <c r="AA41"/>
  <c r="U41"/>
  <c r="O41"/>
  <c r="I41"/>
  <c r="BH41" s="1"/>
  <c r="AA40"/>
  <c r="U40"/>
  <c r="O40"/>
  <c r="I40"/>
  <c r="BG40" s="1"/>
  <c r="AA39"/>
  <c r="U39"/>
  <c r="O39"/>
  <c r="I39"/>
  <c r="BG39" s="1"/>
  <c r="AA38"/>
  <c r="U38"/>
  <c r="O38"/>
  <c r="I38"/>
  <c r="BG38" s="1"/>
  <c r="AA37"/>
  <c r="U37"/>
  <c r="O37"/>
  <c r="I37"/>
  <c r="BH37" s="1"/>
  <c r="AA36"/>
  <c r="U36"/>
  <c r="O36"/>
  <c r="I36"/>
  <c r="BG36" s="1"/>
  <c r="AA35"/>
  <c r="U35"/>
  <c r="O35"/>
  <c r="I35"/>
  <c r="BG35" s="1"/>
  <c r="AA34"/>
  <c r="U34"/>
  <c r="O34"/>
  <c r="I34"/>
  <c r="BG34" s="1"/>
  <c r="AA33"/>
  <c r="U33"/>
  <c r="O33"/>
  <c r="I33"/>
  <c r="BH33" s="1"/>
  <c r="AA32"/>
  <c r="U32"/>
  <c r="O32"/>
  <c r="I32"/>
  <c r="BH32" s="1"/>
  <c r="AA31"/>
  <c r="U31"/>
  <c r="O31"/>
  <c r="I31"/>
  <c r="BG31" s="1"/>
  <c r="AA30"/>
  <c r="U30"/>
  <c r="O30"/>
  <c r="I30"/>
  <c r="BG30" s="1"/>
  <c r="AA29"/>
  <c r="U29"/>
  <c r="O29"/>
  <c r="I29"/>
  <c r="BH29" s="1"/>
  <c r="AA28"/>
  <c r="U28"/>
  <c r="O28"/>
  <c r="I28"/>
  <c r="BH28" s="1"/>
  <c r="AA27"/>
  <c r="U27"/>
  <c r="O27"/>
  <c r="I27"/>
  <c r="BG27" s="1"/>
  <c r="AA26"/>
  <c r="U26"/>
  <c r="O26"/>
  <c r="I26"/>
  <c r="BG26" s="1"/>
  <c r="AA25"/>
  <c r="U25"/>
  <c r="O25"/>
  <c r="I25"/>
  <c r="BH25" s="1"/>
  <c r="AA24"/>
  <c r="U24"/>
  <c r="O24"/>
  <c r="I24"/>
  <c r="BH24" s="1"/>
  <c r="AA23"/>
  <c r="U23"/>
  <c r="O23"/>
  <c r="I23"/>
  <c r="BG23" s="1"/>
  <c r="AA22"/>
  <c r="U22"/>
  <c r="O22"/>
  <c r="I22"/>
  <c r="BG22" s="1"/>
  <c r="AA21"/>
  <c r="U21"/>
  <c r="O21"/>
  <c r="I21"/>
  <c r="BH21" s="1"/>
  <c r="AA20"/>
  <c r="U20"/>
  <c r="O20"/>
  <c r="I20"/>
  <c r="BH20" s="1"/>
  <c r="AA19"/>
  <c r="U19"/>
  <c r="O19"/>
  <c r="I19"/>
  <c r="BG19" s="1"/>
  <c r="AA18"/>
  <c r="U18"/>
  <c r="O18"/>
  <c r="I18"/>
  <c r="BG18" s="1"/>
  <c r="AA17"/>
  <c r="U17"/>
  <c r="O17"/>
  <c r="I17"/>
  <c r="BH17" s="1"/>
  <c r="AA16"/>
  <c r="U16"/>
  <c r="O16"/>
  <c r="I16"/>
  <c r="BH16" s="1"/>
  <c r="AA15"/>
  <c r="U15"/>
  <c r="O15"/>
  <c r="I15"/>
  <c r="BG15" s="1"/>
  <c r="AA14"/>
  <c r="U14"/>
  <c r="O14"/>
  <c r="I14"/>
  <c r="BG14" s="1"/>
  <c r="AA96" i="28"/>
  <c r="U96"/>
  <c r="O96"/>
  <c r="I96"/>
  <c r="BH96" s="1"/>
  <c r="AA95"/>
  <c r="BG95" s="1"/>
  <c r="U95"/>
  <c r="O95"/>
  <c r="I95"/>
  <c r="BH95" s="1"/>
  <c r="AA94"/>
  <c r="U94"/>
  <c r="O94"/>
  <c r="I94"/>
  <c r="BH94" s="1"/>
  <c r="AA93"/>
  <c r="BG93" s="1"/>
  <c r="U93"/>
  <c r="O93"/>
  <c r="I93"/>
  <c r="BH93" s="1"/>
  <c r="AA92"/>
  <c r="U92"/>
  <c r="O92"/>
  <c r="I92"/>
  <c r="BH92" s="1"/>
  <c r="AA91"/>
  <c r="BG91" s="1"/>
  <c r="U91"/>
  <c r="O91"/>
  <c r="I91"/>
  <c r="BH91" s="1"/>
  <c r="AA90"/>
  <c r="U90"/>
  <c r="O90"/>
  <c r="I90"/>
  <c r="BH90" s="1"/>
  <c r="AA89"/>
  <c r="BG89" s="1"/>
  <c r="U89"/>
  <c r="O89"/>
  <c r="I89"/>
  <c r="BH89" s="1"/>
  <c r="AA88"/>
  <c r="U88"/>
  <c r="O88"/>
  <c r="I88"/>
  <c r="BH88" s="1"/>
  <c r="AA87"/>
  <c r="BG87" s="1"/>
  <c r="U87"/>
  <c r="O87"/>
  <c r="I87"/>
  <c r="BH87" s="1"/>
  <c r="AA86"/>
  <c r="U86"/>
  <c r="O86"/>
  <c r="I86"/>
  <c r="BH86" s="1"/>
  <c r="AA85"/>
  <c r="BG85" s="1"/>
  <c r="U85"/>
  <c r="O85"/>
  <c r="I85"/>
  <c r="BH85" s="1"/>
  <c r="AA84"/>
  <c r="U84"/>
  <c r="O84"/>
  <c r="I84"/>
  <c r="BH84" s="1"/>
  <c r="AA83"/>
  <c r="BG83" s="1"/>
  <c r="U83"/>
  <c r="O83"/>
  <c r="I83"/>
  <c r="BH83" s="1"/>
  <c r="AA82"/>
  <c r="U82"/>
  <c r="O82"/>
  <c r="I82"/>
  <c r="BH82" s="1"/>
  <c r="AA81"/>
  <c r="BG81" s="1"/>
  <c r="U81"/>
  <c r="O81"/>
  <c r="I81"/>
  <c r="BH81" s="1"/>
  <c r="AA80"/>
  <c r="U80"/>
  <c r="O80"/>
  <c r="I80"/>
  <c r="BH80" s="1"/>
  <c r="AA79"/>
  <c r="BG79" s="1"/>
  <c r="U79"/>
  <c r="O79"/>
  <c r="I79"/>
  <c r="BH79" s="1"/>
  <c r="AA78"/>
  <c r="U78"/>
  <c r="O78"/>
  <c r="I78"/>
  <c r="BH78" s="1"/>
  <c r="AA77"/>
  <c r="BG77" s="1"/>
  <c r="U77"/>
  <c r="O77"/>
  <c r="I77"/>
  <c r="BH77" s="1"/>
  <c r="AA76"/>
  <c r="U76"/>
  <c r="O76"/>
  <c r="I76"/>
  <c r="BH76" s="1"/>
  <c r="AA75"/>
  <c r="BG75" s="1"/>
  <c r="U75"/>
  <c r="O75"/>
  <c r="I75"/>
  <c r="BH75" s="1"/>
  <c r="AA74"/>
  <c r="U74"/>
  <c r="O74"/>
  <c r="I74"/>
  <c r="BH74" s="1"/>
  <c r="AA73"/>
  <c r="BG73" s="1"/>
  <c r="U73"/>
  <c r="O73"/>
  <c r="I73"/>
  <c r="BH73" s="1"/>
  <c r="AA72"/>
  <c r="U72"/>
  <c r="O72"/>
  <c r="I72"/>
  <c r="BH72" s="1"/>
  <c r="AA71"/>
  <c r="BG71" s="1"/>
  <c r="U71"/>
  <c r="O71"/>
  <c r="I71"/>
  <c r="BH71" s="1"/>
  <c r="AA70"/>
  <c r="U70"/>
  <c r="O70"/>
  <c r="I70"/>
  <c r="BH70" s="1"/>
  <c r="AA69"/>
  <c r="BG69" s="1"/>
  <c r="U69"/>
  <c r="O69"/>
  <c r="I69"/>
  <c r="BH69" s="1"/>
  <c r="AA68"/>
  <c r="U68"/>
  <c r="O68"/>
  <c r="I68"/>
  <c r="BH68" s="1"/>
  <c r="AA67"/>
  <c r="BG67" s="1"/>
  <c r="U67"/>
  <c r="O67"/>
  <c r="I67"/>
  <c r="BH67" s="1"/>
  <c r="AA66"/>
  <c r="U66"/>
  <c r="O66"/>
  <c r="I66"/>
  <c r="BH66" s="1"/>
  <c r="AA65"/>
  <c r="BG65" s="1"/>
  <c r="U65"/>
  <c r="O65"/>
  <c r="I65"/>
  <c r="BH65" s="1"/>
  <c r="AA64"/>
  <c r="U64"/>
  <c r="O64"/>
  <c r="I64"/>
  <c r="BH64" s="1"/>
  <c r="AA63"/>
  <c r="BG63" s="1"/>
  <c r="U63"/>
  <c r="O63"/>
  <c r="I63"/>
  <c r="BH63" s="1"/>
  <c r="AA62"/>
  <c r="U62"/>
  <c r="O62"/>
  <c r="I62"/>
  <c r="BH62" s="1"/>
  <c r="AA61"/>
  <c r="BG61" s="1"/>
  <c r="U61"/>
  <c r="O61"/>
  <c r="I61"/>
  <c r="BH61" s="1"/>
  <c r="AA60"/>
  <c r="U60"/>
  <c r="O60"/>
  <c r="I60"/>
  <c r="BH60" s="1"/>
  <c r="AA59"/>
  <c r="BG59" s="1"/>
  <c r="U59"/>
  <c r="O59"/>
  <c r="I59"/>
  <c r="BH59" s="1"/>
  <c r="AA58"/>
  <c r="U58"/>
  <c r="O58"/>
  <c r="I58"/>
  <c r="BH58" s="1"/>
  <c r="AA57"/>
  <c r="BG57" s="1"/>
  <c r="U57"/>
  <c r="O57"/>
  <c r="I57"/>
  <c r="BH57" s="1"/>
  <c r="AF56"/>
  <c r="AE56"/>
  <c r="AD56"/>
  <c r="H56"/>
  <c r="G56"/>
  <c r="F56"/>
  <c r="E56"/>
  <c r="D56"/>
  <c r="AF55"/>
  <c r="AE55"/>
  <c r="AD55"/>
  <c r="H55"/>
  <c r="G55"/>
  <c r="F55"/>
  <c r="E55"/>
  <c r="D55"/>
  <c r="AF54"/>
  <c r="AE54"/>
  <c r="AD54"/>
  <c r="J54"/>
  <c r="H54"/>
  <c r="G54"/>
  <c r="D54"/>
  <c r="AA53"/>
  <c r="U53"/>
  <c r="O53"/>
  <c r="I53"/>
  <c r="BH53" s="1"/>
  <c r="AA52"/>
  <c r="U52"/>
  <c r="O52"/>
  <c r="BG52" s="1"/>
  <c r="I52"/>
  <c r="BH52" s="1"/>
  <c r="AA51"/>
  <c r="U51"/>
  <c r="O51"/>
  <c r="I51"/>
  <c r="BH51" s="1"/>
  <c r="AA50"/>
  <c r="U50"/>
  <c r="O50"/>
  <c r="BG50" s="1"/>
  <c r="I50"/>
  <c r="BH50" s="1"/>
  <c r="AA49"/>
  <c r="U49"/>
  <c r="O49"/>
  <c r="I49"/>
  <c r="BH49" s="1"/>
  <c r="AA48"/>
  <c r="U48"/>
  <c r="O48"/>
  <c r="BG48" s="1"/>
  <c r="I48"/>
  <c r="BH48" s="1"/>
  <c r="AA47"/>
  <c r="U47"/>
  <c r="O47"/>
  <c r="I47"/>
  <c r="BH47" s="1"/>
  <c r="AA46"/>
  <c r="U46"/>
  <c r="O46"/>
  <c r="BG46" s="1"/>
  <c r="I46"/>
  <c r="BH46" s="1"/>
  <c r="AA45"/>
  <c r="U45"/>
  <c r="O45"/>
  <c r="I45"/>
  <c r="BH45" s="1"/>
  <c r="AA44"/>
  <c r="U44"/>
  <c r="O44"/>
  <c r="BG44" s="1"/>
  <c r="I44"/>
  <c r="BH44" s="1"/>
  <c r="AA43"/>
  <c r="U43"/>
  <c r="O43"/>
  <c r="I43"/>
  <c r="BH43" s="1"/>
  <c r="AA42"/>
  <c r="U42"/>
  <c r="O42"/>
  <c r="BG42" s="1"/>
  <c r="I42"/>
  <c r="BH42" s="1"/>
  <c r="AA41"/>
  <c r="U41"/>
  <c r="O41"/>
  <c r="I41"/>
  <c r="BH41" s="1"/>
  <c r="AA40"/>
  <c r="U40"/>
  <c r="O40"/>
  <c r="BG40" s="1"/>
  <c r="I40"/>
  <c r="BH40" s="1"/>
  <c r="AA39"/>
  <c r="U39"/>
  <c r="O39"/>
  <c r="I39"/>
  <c r="BH39" s="1"/>
  <c r="AA38"/>
  <c r="U38"/>
  <c r="O38"/>
  <c r="BG38" s="1"/>
  <c r="I38"/>
  <c r="BH38" s="1"/>
  <c r="AA37"/>
  <c r="U37"/>
  <c r="O37"/>
  <c r="I37"/>
  <c r="BH37" s="1"/>
  <c r="AA36"/>
  <c r="U36"/>
  <c r="O36"/>
  <c r="BG36" s="1"/>
  <c r="I36"/>
  <c r="BH36" s="1"/>
  <c r="AA35"/>
  <c r="U35"/>
  <c r="O35"/>
  <c r="I35"/>
  <c r="BH35" s="1"/>
  <c r="AA34"/>
  <c r="U34"/>
  <c r="O34"/>
  <c r="BG34" s="1"/>
  <c r="I34"/>
  <c r="BH34" s="1"/>
  <c r="AA33"/>
  <c r="U33"/>
  <c r="O33"/>
  <c r="I33"/>
  <c r="BH33" s="1"/>
  <c r="AA32"/>
  <c r="U32"/>
  <c r="O32"/>
  <c r="BG32" s="1"/>
  <c r="I32"/>
  <c r="BH32" s="1"/>
  <c r="AA31"/>
  <c r="U31"/>
  <c r="O31"/>
  <c r="I31"/>
  <c r="BH31" s="1"/>
  <c r="AA30"/>
  <c r="U30"/>
  <c r="O30"/>
  <c r="BG30" s="1"/>
  <c r="I30"/>
  <c r="BH30" s="1"/>
  <c r="AA29"/>
  <c r="U29"/>
  <c r="O29"/>
  <c r="I29"/>
  <c r="BH29" s="1"/>
  <c r="AA28"/>
  <c r="U28"/>
  <c r="O28"/>
  <c r="BG28" s="1"/>
  <c r="I28"/>
  <c r="BH28" s="1"/>
  <c r="AA27"/>
  <c r="U27"/>
  <c r="O27"/>
  <c r="I27"/>
  <c r="BH27" s="1"/>
  <c r="AA26"/>
  <c r="U26"/>
  <c r="O26"/>
  <c r="BG26" s="1"/>
  <c r="I26"/>
  <c r="BH26" s="1"/>
  <c r="AA25"/>
  <c r="U25"/>
  <c r="O25"/>
  <c r="I25"/>
  <c r="BH25" s="1"/>
  <c r="AA24"/>
  <c r="U24"/>
  <c r="O24"/>
  <c r="BG24" s="1"/>
  <c r="I24"/>
  <c r="BH24" s="1"/>
  <c r="AA23"/>
  <c r="U23"/>
  <c r="O23"/>
  <c r="I23"/>
  <c r="BH23" s="1"/>
  <c r="AA22"/>
  <c r="U22"/>
  <c r="O22"/>
  <c r="I22"/>
  <c r="BH22" s="1"/>
  <c r="AA21"/>
  <c r="U21"/>
  <c r="O21"/>
  <c r="I21"/>
  <c r="BH21" s="1"/>
  <c r="AA20"/>
  <c r="U20"/>
  <c r="O20"/>
  <c r="BG20" s="1"/>
  <c r="I20"/>
  <c r="BH20" s="1"/>
  <c r="AA19"/>
  <c r="U19"/>
  <c r="O19"/>
  <c r="I19"/>
  <c r="BH19" s="1"/>
  <c r="AA18"/>
  <c r="U18"/>
  <c r="O18"/>
  <c r="BG18" s="1"/>
  <c r="I18"/>
  <c r="BH18" s="1"/>
  <c r="AA17"/>
  <c r="U17"/>
  <c r="O17"/>
  <c r="I17"/>
  <c r="BH17" s="1"/>
  <c r="AA16"/>
  <c r="U16"/>
  <c r="O16"/>
  <c r="BG16" s="1"/>
  <c r="I16"/>
  <c r="BH16" s="1"/>
  <c r="AA15"/>
  <c r="U15"/>
  <c r="O15"/>
  <c r="I15"/>
  <c r="BH15" s="1"/>
  <c r="AA14"/>
  <c r="U14"/>
  <c r="O14"/>
  <c r="BG14" s="1"/>
  <c r="I14"/>
  <c r="BH14" s="1"/>
  <c r="AA96" i="27"/>
  <c r="U96"/>
  <c r="O96"/>
  <c r="I96"/>
  <c r="BH96" s="1"/>
  <c r="AA95"/>
  <c r="U95"/>
  <c r="O95"/>
  <c r="BG95" s="1"/>
  <c r="I95"/>
  <c r="BH95" s="1"/>
  <c r="AA94"/>
  <c r="U94"/>
  <c r="O94"/>
  <c r="I94"/>
  <c r="BH94" s="1"/>
  <c r="AA93"/>
  <c r="U93"/>
  <c r="O93"/>
  <c r="BG93" s="1"/>
  <c r="I93"/>
  <c r="BH93" s="1"/>
  <c r="AA92"/>
  <c r="U92"/>
  <c r="O92"/>
  <c r="I92"/>
  <c r="BH92" s="1"/>
  <c r="AA91"/>
  <c r="U91"/>
  <c r="O91"/>
  <c r="BG91" s="1"/>
  <c r="I91"/>
  <c r="BH91" s="1"/>
  <c r="AA90"/>
  <c r="U90"/>
  <c r="O90"/>
  <c r="I90"/>
  <c r="BH90" s="1"/>
  <c r="AA89"/>
  <c r="U89"/>
  <c r="O89"/>
  <c r="BG89" s="1"/>
  <c r="I89"/>
  <c r="BH89" s="1"/>
  <c r="AA88"/>
  <c r="U88"/>
  <c r="O88"/>
  <c r="I88"/>
  <c r="BH88" s="1"/>
  <c r="AA87"/>
  <c r="U87"/>
  <c r="O87"/>
  <c r="BG87" s="1"/>
  <c r="I87"/>
  <c r="BH87" s="1"/>
  <c r="AA86"/>
  <c r="U86"/>
  <c r="O86"/>
  <c r="I86"/>
  <c r="BH86" s="1"/>
  <c r="AA85"/>
  <c r="U85"/>
  <c r="O85"/>
  <c r="BG85" s="1"/>
  <c r="I85"/>
  <c r="BH85" s="1"/>
  <c r="AA84"/>
  <c r="U84"/>
  <c r="O84"/>
  <c r="I84"/>
  <c r="BH84" s="1"/>
  <c r="AA83"/>
  <c r="U83"/>
  <c r="O83"/>
  <c r="BG83" s="1"/>
  <c r="I83"/>
  <c r="BH83" s="1"/>
  <c r="AA82"/>
  <c r="U82"/>
  <c r="O82"/>
  <c r="I82"/>
  <c r="BH82" s="1"/>
  <c r="AA81"/>
  <c r="U81"/>
  <c r="O81"/>
  <c r="BG81" s="1"/>
  <c r="I81"/>
  <c r="BH81" s="1"/>
  <c r="AA80"/>
  <c r="U80"/>
  <c r="O80"/>
  <c r="I80"/>
  <c r="BH80" s="1"/>
  <c r="AA79"/>
  <c r="U79"/>
  <c r="O79"/>
  <c r="BG79" s="1"/>
  <c r="I79"/>
  <c r="BH79" s="1"/>
  <c r="AA78"/>
  <c r="U78"/>
  <c r="O78"/>
  <c r="I78"/>
  <c r="BH78" s="1"/>
  <c r="AA77"/>
  <c r="U77"/>
  <c r="O77"/>
  <c r="BG77" s="1"/>
  <c r="I77"/>
  <c r="BH77" s="1"/>
  <c r="AA76"/>
  <c r="U76"/>
  <c r="O76"/>
  <c r="I76"/>
  <c r="BH76" s="1"/>
  <c r="AA75"/>
  <c r="U75"/>
  <c r="O75"/>
  <c r="BG75" s="1"/>
  <c r="I75"/>
  <c r="BH75" s="1"/>
  <c r="AA74"/>
  <c r="U74"/>
  <c r="O74"/>
  <c r="I74"/>
  <c r="BH74" s="1"/>
  <c r="AA73"/>
  <c r="U73"/>
  <c r="O73"/>
  <c r="BG73" s="1"/>
  <c r="I73"/>
  <c r="BH73" s="1"/>
  <c r="AA72"/>
  <c r="U72"/>
  <c r="O72"/>
  <c r="I72"/>
  <c r="BH72" s="1"/>
  <c r="AA71"/>
  <c r="U71"/>
  <c r="O71"/>
  <c r="BG71" s="1"/>
  <c r="I71"/>
  <c r="BH71" s="1"/>
  <c r="AA70"/>
  <c r="U70"/>
  <c r="O70"/>
  <c r="I70"/>
  <c r="BH70" s="1"/>
  <c r="AA69"/>
  <c r="U69"/>
  <c r="O69"/>
  <c r="BG69" s="1"/>
  <c r="I69"/>
  <c r="BH69" s="1"/>
  <c r="AA68"/>
  <c r="U68"/>
  <c r="O68"/>
  <c r="I68"/>
  <c r="BH68" s="1"/>
  <c r="AA67"/>
  <c r="U67"/>
  <c r="O67"/>
  <c r="BG67" s="1"/>
  <c r="I67"/>
  <c r="BH67" s="1"/>
  <c r="AA66"/>
  <c r="U66"/>
  <c r="O66"/>
  <c r="I66"/>
  <c r="BH66" s="1"/>
  <c r="AA65"/>
  <c r="U65"/>
  <c r="O65"/>
  <c r="BG65" s="1"/>
  <c r="I65"/>
  <c r="BH65" s="1"/>
  <c r="AA64"/>
  <c r="U64"/>
  <c r="O64"/>
  <c r="I64"/>
  <c r="BH64" s="1"/>
  <c r="AA63"/>
  <c r="U63"/>
  <c r="O63"/>
  <c r="BG63" s="1"/>
  <c r="I63"/>
  <c r="BH63" s="1"/>
  <c r="AA62"/>
  <c r="U62"/>
  <c r="O62"/>
  <c r="I62"/>
  <c r="BH62" s="1"/>
  <c r="AA61"/>
  <c r="U61"/>
  <c r="O61"/>
  <c r="BG61" s="1"/>
  <c r="I61"/>
  <c r="BH61" s="1"/>
  <c r="AA60"/>
  <c r="U60"/>
  <c r="O60"/>
  <c r="I60"/>
  <c r="BH60" s="1"/>
  <c r="AA59"/>
  <c r="U59"/>
  <c r="O59"/>
  <c r="BG59" s="1"/>
  <c r="I59"/>
  <c r="BH59" s="1"/>
  <c r="AA58"/>
  <c r="U58"/>
  <c r="O58"/>
  <c r="I58"/>
  <c r="BH58" s="1"/>
  <c r="AA57"/>
  <c r="U57"/>
  <c r="O57"/>
  <c r="BG57" s="1"/>
  <c r="I57"/>
  <c r="BH57" s="1"/>
  <c r="AF56"/>
  <c r="AE56"/>
  <c r="AD56"/>
  <c r="AC56"/>
  <c r="H56"/>
  <c r="G56"/>
  <c r="F56"/>
  <c r="E56"/>
  <c r="D56"/>
  <c r="AF55"/>
  <c r="AE55"/>
  <c r="AD55"/>
  <c r="AC55"/>
  <c r="J55"/>
  <c r="H55"/>
  <c r="G55"/>
  <c r="F55"/>
  <c r="E55"/>
  <c r="D55"/>
  <c r="AF54"/>
  <c r="AE54"/>
  <c r="AD54"/>
  <c r="AC54"/>
  <c r="H54"/>
  <c r="G54"/>
  <c r="D54"/>
  <c r="AA53"/>
  <c r="U53"/>
  <c r="O53"/>
  <c r="I53"/>
  <c r="BH53" s="1"/>
  <c r="AA52"/>
  <c r="BG52" s="1"/>
  <c r="U52"/>
  <c r="O52"/>
  <c r="I52"/>
  <c r="BH52" s="1"/>
  <c r="AA51"/>
  <c r="U51"/>
  <c r="O51"/>
  <c r="I51"/>
  <c r="BH51" s="1"/>
  <c r="AA50"/>
  <c r="BG50" s="1"/>
  <c r="U50"/>
  <c r="O50"/>
  <c r="I50"/>
  <c r="BH50" s="1"/>
  <c r="AA49"/>
  <c r="U49"/>
  <c r="O49"/>
  <c r="I49"/>
  <c r="BH49" s="1"/>
  <c r="AA48"/>
  <c r="BG48" s="1"/>
  <c r="U48"/>
  <c r="O48"/>
  <c r="I48"/>
  <c r="BH48" s="1"/>
  <c r="AA47"/>
  <c r="U47"/>
  <c r="O47"/>
  <c r="I47"/>
  <c r="BH47" s="1"/>
  <c r="AA46"/>
  <c r="BG46" s="1"/>
  <c r="U46"/>
  <c r="O46"/>
  <c r="I46"/>
  <c r="BH46" s="1"/>
  <c r="AA45"/>
  <c r="U45"/>
  <c r="O45"/>
  <c r="I45"/>
  <c r="BH45" s="1"/>
  <c r="AA44"/>
  <c r="BG44" s="1"/>
  <c r="U44"/>
  <c r="O44"/>
  <c r="I44"/>
  <c r="BH44" s="1"/>
  <c r="AA43"/>
  <c r="U43"/>
  <c r="O43"/>
  <c r="I43"/>
  <c r="BH43" s="1"/>
  <c r="AA42"/>
  <c r="BG42" s="1"/>
  <c r="U42"/>
  <c r="O42"/>
  <c r="I42"/>
  <c r="BH42" s="1"/>
  <c r="AA41"/>
  <c r="U41"/>
  <c r="O41"/>
  <c r="I41"/>
  <c r="BH41" s="1"/>
  <c r="AA40"/>
  <c r="BG40" s="1"/>
  <c r="U40"/>
  <c r="O40"/>
  <c r="I40"/>
  <c r="BH40" s="1"/>
  <c r="AA39"/>
  <c r="U39"/>
  <c r="O39"/>
  <c r="I39"/>
  <c r="BH39" s="1"/>
  <c r="AA38"/>
  <c r="BG38" s="1"/>
  <c r="U38"/>
  <c r="O38"/>
  <c r="I38"/>
  <c r="BH38" s="1"/>
  <c r="AA37"/>
  <c r="U37"/>
  <c r="O37"/>
  <c r="I37"/>
  <c r="BH37" s="1"/>
  <c r="AA36"/>
  <c r="BG36" s="1"/>
  <c r="U36"/>
  <c r="O36"/>
  <c r="I36"/>
  <c r="BH36" s="1"/>
  <c r="AA35"/>
  <c r="U35"/>
  <c r="O35"/>
  <c r="I35"/>
  <c r="BH35" s="1"/>
  <c r="AA34"/>
  <c r="BG34" s="1"/>
  <c r="U34"/>
  <c r="O34"/>
  <c r="I34"/>
  <c r="BH34" s="1"/>
  <c r="AA33"/>
  <c r="U33"/>
  <c r="O33"/>
  <c r="I33"/>
  <c r="BH33" s="1"/>
  <c r="AA32"/>
  <c r="BG32" s="1"/>
  <c r="U32"/>
  <c r="O32"/>
  <c r="I32"/>
  <c r="BH32" s="1"/>
  <c r="AA31"/>
  <c r="U31"/>
  <c r="O31"/>
  <c r="I31"/>
  <c r="BH31" s="1"/>
  <c r="AA30"/>
  <c r="BG30" s="1"/>
  <c r="U30"/>
  <c r="O30"/>
  <c r="I30"/>
  <c r="BH30" s="1"/>
  <c r="AA29"/>
  <c r="U29"/>
  <c r="O29"/>
  <c r="I29"/>
  <c r="BH29" s="1"/>
  <c r="AA28"/>
  <c r="BG28" s="1"/>
  <c r="U28"/>
  <c r="O28"/>
  <c r="I28"/>
  <c r="BH28" s="1"/>
  <c r="AA27"/>
  <c r="U27"/>
  <c r="O27"/>
  <c r="I27"/>
  <c r="BH27" s="1"/>
  <c r="AA26"/>
  <c r="BG26" s="1"/>
  <c r="U26"/>
  <c r="O26"/>
  <c r="I26"/>
  <c r="BH26" s="1"/>
  <c r="AA25"/>
  <c r="U25"/>
  <c r="O25"/>
  <c r="I25"/>
  <c r="BH25" s="1"/>
  <c r="AA24"/>
  <c r="BG24" s="1"/>
  <c r="U24"/>
  <c r="O24"/>
  <c r="I24"/>
  <c r="BH24" s="1"/>
  <c r="AA23"/>
  <c r="U23"/>
  <c r="O23"/>
  <c r="I23"/>
  <c r="BH23" s="1"/>
  <c r="AA22"/>
  <c r="BG22" s="1"/>
  <c r="U22"/>
  <c r="O22"/>
  <c r="I22"/>
  <c r="BH22" s="1"/>
  <c r="AA21"/>
  <c r="U21"/>
  <c r="O21"/>
  <c r="I21"/>
  <c r="BH21" s="1"/>
  <c r="AA20"/>
  <c r="BG20" s="1"/>
  <c r="U20"/>
  <c r="O20"/>
  <c r="I20"/>
  <c r="BH20" s="1"/>
  <c r="AA19"/>
  <c r="U19"/>
  <c r="O19"/>
  <c r="I19"/>
  <c r="BH19" s="1"/>
  <c r="AA18"/>
  <c r="BG18" s="1"/>
  <c r="U18"/>
  <c r="O18"/>
  <c r="I18"/>
  <c r="BH18" s="1"/>
  <c r="AA17"/>
  <c r="U17"/>
  <c r="O17"/>
  <c r="I17"/>
  <c r="BH17" s="1"/>
  <c r="AA16"/>
  <c r="BG16" s="1"/>
  <c r="U16"/>
  <c r="O16"/>
  <c r="I16"/>
  <c r="BH16" s="1"/>
  <c r="AA15"/>
  <c r="U15"/>
  <c r="O15"/>
  <c r="I15"/>
  <c r="BH15" s="1"/>
  <c r="AA14"/>
  <c r="BG14" s="1"/>
  <c r="U14"/>
  <c r="O14"/>
  <c r="I14"/>
  <c r="BH14" s="1"/>
  <c r="AA96" i="26"/>
  <c r="U96"/>
  <c r="O96"/>
  <c r="I96"/>
  <c r="BH96" s="1"/>
  <c r="AA95"/>
  <c r="BG95" s="1"/>
  <c r="U95"/>
  <c r="O95"/>
  <c r="I95"/>
  <c r="BH95" s="1"/>
  <c r="AA94"/>
  <c r="U94"/>
  <c r="O94"/>
  <c r="I94"/>
  <c r="BH94" s="1"/>
  <c r="AA93"/>
  <c r="BG93" s="1"/>
  <c r="U93"/>
  <c r="O93"/>
  <c r="I93"/>
  <c r="BH93" s="1"/>
  <c r="AA92"/>
  <c r="U92"/>
  <c r="O92"/>
  <c r="I92"/>
  <c r="BH92" s="1"/>
  <c r="AA91"/>
  <c r="BG91" s="1"/>
  <c r="U91"/>
  <c r="O91"/>
  <c r="I91"/>
  <c r="BH91" s="1"/>
  <c r="AA90"/>
  <c r="U90"/>
  <c r="O90"/>
  <c r="I90"/>
  <c r="BH90" s="1"/>
  <c r="AA89"/>
  <c r="BG89" s="1"/>
  <c r="U89"/>
  <c r="O89"/>
  <c r="I89"/>
  <c r="BH89" s="1"/>
  <c r="AA88"/>
  <c r="U88"/>
  <c r="O88"/>
  <c r="I88"/>
  <c r="BH88" s="1"/>
  <c r="AA87"/>
  <c r="BG87" s="1"/>
  <c r="U87"/>
  <c r="O87"/>
  <c r="I87"/>
  <c r="BH87" s="1"/>
  <c r="AA86"/>
  <c r="U86"/>
  <c r="O86"/>
  <c r="I86"/>
  <c r="BH86" s="1"/>
  <c r="AA85"/>
  <c r="BG85" s="1"/>
  <c r="U85"/>
  <c r="O85"/>
  <c r="I85"/>
  <c r="BH85" s="1"/>
  <c r="AA84"/>
  <c r="U84"/>
  <c r="O84"/>
  <c r="I84"/>
  <c r="BH84" s="1"/>
  <c r="AA83"/>
  <c r="BG83" s="1"/>
  <c r="U83"/>
  <c r="O83"/>
  <c r="I83"/>
  <c r="BH83" s="1"/>
  <c r="AA82"/>
  <c r="U82"/>
  <c r="O82"/>
  <c r="I82"/>
  <c r="BH82" s="1"/>
  <c r="AA81"/>
  <c r="BG81" s="1"/>
  <c r="U81"/>
  <c r="O81"/>
  <c r="I81"/>
  <c r="BH81" s="1"/>
  <c r="AA80"/>
  <c r="U80"/>
  <c r="O80"/>
  <c r="I80"/>
  <c r="BH80" s="1"/>
  <c r="AA79"/>
  <c r="BG79" s="1"/>
  <c r="U79"/>
  <c r="O79"/>
  <c r="I79"/>
  <c r="BH79" s="1"/>
  <c r="AA78"/>
  <c r="U78"/>
  <c r="O78"/>
  <c r="I78"/>
  <c r="BH78" s="1"/>
  <c r="AA77"/>
  <c r="BG77" s="1"/>
  <c r="U77"/>
  <c r="O77"/>
  <c r="I77"/>
  <c r="BH77" s="1"/>
  <c r="AA76"/>
  <c r="U76"/>
  <c r="O76"/>
  <c r="I76"/>
  <c r="BH76" s="1"/>
  <c r="AA75"/>
  <c r="BG75" s="1"/>
  <c r="U75"/>
  <c r="O75"/>
  <c r="I75"/>
  <c r="BH75" s="1"/>
  <c r="AA74"/>
  <c r="U74"/>
  <c r="O74"/>
  <c r="I74"/>
  <c r="BH74" s="1"/>
  <c r="AA73"/>
  <c r="BG73" s="1"/>
  <c r="U73"/>
  <c r="O73"/>
  <c r="I73"/>
  <c r="BH73" s="1"/>
  <c r="AA72"/>
  <c r="U72"/>
  <c r="O72"/>
  <c r="I72"/>
  <c r="BH72" s="1"/>
  <c r="AA71"/>
  <c r="BG71" s="1"/>
  <c r="U71"/>
  <c r="O71"/>
  <c r="I71"/>
  <c r="BH71" s="1"/>
  <c r="AA70"/>
  <c r="U70"/>
  <c r="O70"/>
  <c r="I70"/>
  <c r="BH70" s="1"/>
  <c r="AA69"/>
  <c r="BG69" s="1"/>
  <c r="U69"/>
  <c r="O69"/>
  <c r="I69"/>
  <c r="BH69" s="1"/>
  <c r="AA68"/>
  <c r="U68"/>
  <c r="O68"/>
  <c r="I68"/>
  <c r="BH68" s="1"/>
  <c r="AA67"/>
  <c r="BG67" s="1"/>
  <c r="U67"/>
  <c r="O67"/>
  <c r="I67"/>
  <c r="BH67" s="1"/>
  <c r="AA66"/>
  <c r="U66"/>
  <c r="O66"/>
  <c r="I66"/>
  <c r="BH66" s="1"/>
  <c r="AA65"/>
  <c r="BG65" s="1"/>
  <c r="U65"/>
  <c r="O65"/>
  <c r="I65"/>
  <c r="BH65" s="1"/>
  <c r="AA64"/>
  <c r="U64"/>
  <c r="O64"/>
  <c r="I64"/>
  <c r="BH64" s="1"/>
  <c r="AA63"/>
  <c r="BG63" s="1"/>
  <c r="U63"/>
  <c r="O63"/>
  <c r="I63"/>
  <c r="BH63" s="1"/>
  <c r="AA62"/>
  <c r="U62"/>
  <c r="O62"/>
  <c r="I62"/>
  <c r="BH62" s="1"/>
  <c r="AA61"/>
  <c r="BG61" s="1"/>
  <c r="U61"/>
  <c r="O61"/>
  <c r="I61"/>
  <c r="BH61" s="1"/>
  <c r="AA60"/>
  <c r="U60"/>
  <c r="O60"/>
  <c r="I60"/>
  <c r="BH60" s="1"/>
  <c r="AA59"/>
  <c r="BG59" s="1"/>
  <c r="U59"/>
  <c r="O59"/>
  <c r="I59"/>
  <c r="BH59" s="1"/>
  <c r="AA58"/>
  <c r="U58"/>
  <c r="O58"/>
  <c r="I58"/>
  <c r="BH58" s="1"/>
  <c r="AA57"/>
  <c r="BG57" s="1"/>
  <c r="U57"/>
  <c r="O57"/>
  <c r="I57"/>
  <c r="BH57" s="1"/>
  <c r="AF56"/>
  <c r="AE56"/>
  <c r="AD56"/>
  <c r="H56"/>
  <c r="G56"/>
  <c r="F56"/>
  <c r="E56"/>
  <c r="D56"/>
  <c r="AF55"/>
  <c r="AE55"/>
  <c r="AD55"/>
  <c r="AC55"/>
  <c r="H55"/>
  <c r="G55"/>
  <c r="F55"/>
  <c r="E55"/>
  <c r="D55"/>
  <c r="AF54"/>
  <c r="AE54"/>
  <c r="AD54"/>
  <c r="J54"/>
  <c r="H54"/>
  <c r="G54"/>
  <c r="D54"/>
  <c r="AA53"/>
  <c r="U53"/>
  <c r="O53"/>
  <c r="I53"/>
  <c r="BH53" s="1"/>
  <c r="AA52"/>
  <c r="U52"/>
  <c r="O52"/>
  <c r="BH52" s="1"/>
  <c r="I52"/>
  <c r="AA51"/>
  <c r="U51"/>
  <c r="O51"/>
  <c r="I51"/>
  <c r="BH51" s="1"/>
  <c r="AA50"/>
  <c r="U50"/>
  <c r="O50"/>
  <c r="BH50" s="1"/>
  <c r="I50"/>
  <c r="AA49"/>
  <c r="U49"/>
  <c r="O49"/>
  <c r="I49"/>
  <c r="BH49" s="1"/>
  <c r="AA48"/>
  <c r="U48"/>
  <c r="O48"/>
  <c r="BH48" s="1"/>
  <c r="I48"/>
  <c r="AA47"/>
  <c r="U47"/>
  <c r="O47"/>
  <c r="I47"/>
  <c r="BH47" s="1"/>
  <c r="AA46"/>
  <c r="U46"/>
  <c r="O46"/>
  <c r="BH46" s="1"/>
  <c r="I46"/>
  <c r="AA45"/>
  <c r="U45"/>
  <c r="O45"/>
  <c r="I45"/>
  <c r="BH45" s="1"/>
  <c r="AA44"/>
  <c r="U44"/>
  <c r="O44"/>
  <c r="BH44" s="1"/>
  <c r="I44"/>
  <c r="AA43"/>
  <c r="U43"/>
  <c r="O43"/>
  <c r="I43"/>
  <c r="BH43" s="1"/>
  <c r="AA42"/>
  <c r="U42"/>
  <c r="O42"/>
  <c r="BH42" s="1"/>
  <c r="I42"/>
  <c r="AA41"/>
  <c r="U41"/>
  <c r="O41"/>
  <c r="I41"/>
  <c r="BH41" s="1"/>
  <c r="AA40"/>
  <c r="U40"/>
  <c r="O40"/>
  <c r="BH40" s="1"/>
  <c r="I40"/>
  <c r="AA39"/>
  <c r="U39"/>
  <c r="O39"/>
  <c r="I39"/>
  <c r="BH39" s="1"/>
  <c r="AA38"/>
  <c r="U38"/>
  <c r="O38"/>
  <c r="BH38" s="1"/>
  <c r="I38"/>
  <c r="AA37"/>
  <c r="U37"/>
  <c r="O37"/>
  <c r="I37"/>
  <c r="BH37" s="1"/>
  <c r="AA36"/>
  <c r="U36"/>
  <c r="O36"/>
  <c r="BH36" s="1"/>
  <c r="I36"/>
  <c r="AA35"/>
  <c r="U35"/>
  <c r="O35"/>
  <c r="I35"/>
  <c r="BH35" s="1"/>
  <c r="AA34"/>
  <c r="U34"/>
  <c r="O34"/>
  <c r="BH34" s="1"/>
  <c r="I34"/>
  <c r="AA33"/>
  <c r="U33"/>
  <c r="O33"/>
  <c r="I33"/>
  <c r="BH33" s="1"/>
  <c r="AA32"/>
  <c r="U32"/>
  <c r="O32"/>
  <c r="BH32" s="1"/>
  <c r="I32"/>
  <c r="AA31"/>
  <c r="U31"/>
  <c r="O31"/>
  <c r="I31"/>
  <c r="BH31" s="1"/>
  <c r="AA30"/>
  <c r="U30"/>
  <c r="O30"/>
  <c r="BH30" s="1"/>
  <c r="I30"/>
  <c r="AA29"/>
  <c r="U29"/>
  <c r="O29"/>
  <c r="I29"/>
  <c r="BH29" s="1"/>
  <c r="AA28"/>
  <c r="U28"/>
  <c r="O28"/>
  <c r="BH28" s="1"/>
  <c r="I28"/>
  <c r="AA27"/>
  <c r="U27"/>
  <c r="O27"/>
  <c r="I27"/>
  <c r="BH27" s="1"/>
  <c r="AA26"/>
  <c r="U26"/>
  <c r="O26"/>
  <c r="BH26" s="1"/>
  <c r="I26"/>
  <c r="AA25"/>
  <c r="U25"/>
  <c r="O25"/>
  <c r="I25"/>
  <c r="BH25" s="1"/>
  <c r="AA24"/>
  <c r="U24"/>
  <c r="O24"/>
  <c r="BH24" s="1"/>
  <c r="I24"/>
  <c r="AA23"/>
  <c r="U23"/>
  <c r="O23"/>
  <c r="I23"/>
  <c r="BH23" s="1"/>
  <c r="AA22"/>
  <c r="U22"/>
  <c r="O22"/>
  <c r="BH22" s="1"/>
  <c r="I22"/>
  <c r="AA21"/>
  <c r="U21"/>
  <c r="O21"/>
  <c r="I21"/>
  <c r="BH21" s="1"/>
  <c r="AA20"/>
  <c r="U20"/>
  <c r="O20"/>
  <c r="BH20" s="1"/>
  <c r="I20"/>
  <c r="AA19"/>
  <c r="U19"/>
  <c r="O19"/>
  <c r="I19"/>
  <c r="BH19" s="1"/>
  <c r="AA18"/>
  <c r="U18"/>
  <c r="O18"/>
  <c r="BH18" s="1"/>
  <c r="I18"/>
  <c r="AA17"/>
  <c r="U17"/>
  <c r="O17"/>
  <c r="I17"/>
  <c r="BH17" s="1"/>
  <c r="AA16"/>
  <c r="U16"/>
  <c r="O16"/>
  <c r="BH16" s="1"/>
  <c r="I16"/>
  <c r="AA15"/>
  <c r="U15"/>
  <c r="O15"/>
  <c r="I15"/>
  <c r="BH15" s="1"/>
  <c r="AA14"/>
  <c r="U14"/>
  <c r="O14"/>
  <c r="BH14" s="1"/>
  <c r="I14"/>
  <c r="AA96" i="25"/>
  <c r="U96"/>
  <c r="O96"/>
  <c r="I96"/>
  <c r="BH96" s="1"/>
  <c r="AA95"/>
  <c r="U95"/>
  <c r="O95"/>
  <c r="BG95" s="1"/>
  <c r="I95"/>
  <c r="BH95" s="1"/>
  <c r="AA94"/>
  <c r="U94"/>
  <c r="O94"/>
  <c r="I94"/>
  <c r="BH94" s="1"/>
  <c r="AA93"/>
  <c r="U93"/>
  <c r="O93"/>
  <c r="BG93" s="1"/>
  <c r="I93"/>
  <c r="BH93" s="1"/>
  <c r="AA92"/>
  <c r="U92"/>
  <c r="O92"/>
  <c r="I92"/>
  <c r="BH92" s="1"/>
  <c r="AA91"/>
  <c r="U91"/>
  <c r="O91"/>
  <c r="BG91" s="1"/>
  <c r="I91"/>
  <c r="BH91" s="1"/>
  <c r="AA90"/>
  <c r="U90"/>
  <c r="O90"/>
  <c r="I90"/>
  <c r="BH90" s="1"/>
  <c r="AA89"/>
  <c r="U89"/>
  <c r="O89"/>
  <c r="BG89" s="1"/>
  <c r="I89"/>
  <c r="BH89" s="1"/>
  <c r="AA88"/>
  <c r="U88"/>
  <c r="O88"/>
  <c r="I88"/>
  <c r="BH88" s="1"/>
  <c r="AA87"/>
  <c r="U87"/>
  <c r="O87"/>
  <c r="BG87" s="1"/>
  <c r="I87"/>
  <c r="BH87" s="1"/>
  <c r="AA86"/>
  <c r="U86"/>
  <c r="O86"/>
  <c r="I86"/>
  <c r="BH86" s="1"/>
  <c r="AA85"/>
  <c r="U85"/>
  <c r="O85"/>
  <c r="BG85" s="1"/>
  <c r="I85"/>
  <c r="BH85" s="1"/>
  <c r="AA84"/>
  <c r="U84"/>
  <c r="O84"/>
  <c r="I84"/>
  <c r="BH84" s="1"/>
  <c r="AA83"/>
  <c r="U83"/>
  <c r="O83"/>
  <c r="BG83" s="1"/>
  <c r="I83"/>
  <c r="BH83" s="1"/>
  <c r="AA82"/>
  <c r="U82"/>
  <c r="O82"/>
  <c r="I82"/>
  <c r="BH82" s="1"/>
  <c r="AA81"/>
  <c r="U81"/>
  <c r="O81"/>
  <c r="BG81" s="1"/>
  <c r="I81"/>
  <c r="BH81" s="1"/>
  <c r="AA80"/>
  <c r="U80"/>
  <c r="O80"/>
  <c r="I80"/>
  <c r="BH80" s="1"/>
  <c r="AA79"/>
  <c r="U79"/>
  <c r="O79"/>
  <c r="BG79" s="1"/>
  <c r="I79"/>
  <c r="BH79" s="1"/>
  <c r="AA78"/>
  <c r="U78"/>
  <c r="O78"/>
  <c r="I78"/>
  <c r="BH78" s="1"/>
  <c r="AA77"/>
  <c r="U77"/>
  <c r="O77"/>
  <c r="BG77" s="1"/>
  <c r="I77"/>
  <c r="BH77" s="1"/>
  <c r="AA76"/>
  <c r="U76"/>
  <c r="O76"/>
  <c r="I76"/>
  <c r="BH76" s="1"/>
  <c r="AA75"/>
  <c r="U75"/>
  <c r="O75"/>
  <c r="BG75" s="1"/>
  <c r="I75"/>
  <c r="BH75" s="1"/>
  <c r="AA74"/>
  <c r="U74"/>
  <c r="O74"/>
  <c r="I74"/>
  <c r="BH74" s="1"/>
  <c r="AA73"/>
  <c r="U73"/>
  <c r="O73"/>
  <c r="BG73" s="1"/>
  <c r="I73"/>
  <c r="BH73" s="1"/>
  <c r="AA72"/>
  <c r="U72"/>
  <c r="O72"/>
  <c r="I72"/>
  <c r="BH72" s="1"/>
  <c r="AA71"/>
  <c r="U71"/>
  <c r="O71"/>
  <c r="BG71" s="1"/>
  <c r="I71"/>
  <c r="BH71" s="1"/>
  <c r="AA70"/>
  <c r="U70"/>
  <c r="O70"/>
  <c r="I70"/>
  <c r="BH70" s="1"/>
  <c r="AA69"/>
  <c r="U69"/>
  <c r="O69"/>
  <c r="BG69" s="1"/>
  <c r="I69"/>
  <c r="BH69" s="1"/>
  <c r="AA68"/>
  <c r="U68"/>
  <c r="O68"/>
  <c r="I68"/>
  <c r="BH68" s="1"/>
  <c r="AA67"/>
  <c r="U67"/>
  <c r="O67"/>
  <c r="BG67" s="1"/>
  <c r="I67"/>
  <c r="BH67" s="1"/>
  <c r="AA66"/>
  <c r="U66"/>
  <c r="O66"/>
  <c r="I66"/>
  <c r="BH66" s="1"/>
  <c r="AA65"/>
  <c r="U65"/>
  <c r="O65"/>
  <c r="BG65" s="1"/>
  <c r="I65"/>
  <c r="BH65" s="1"/>
  <c r="AA64"/>
  <c r="U64"/>
  <c r="O64"/>
  <c r="I64"/>
  <c r="BH64" s="1"/>
  <c r="AA63"/>
  <c r="U63"/>
  <c r="O63"/>
  <c r="BG63" s="1"/>
  <c r="I63"/>
  <c r="BH63" s="1"/>
  <c r="AA62"/>
  <c r="U62"/>
  <c r="O62"/>
  <c r="I62"/>
  <c r="BH62" s="1"/>
  <c r="AA61"/>
  <c r="U61"/>
  <c r="O61"/>
  <c r="BG61" s="1"/>
  <c r="I61"/>
  <c r="BH61" s="1"/>
  <c r="AA60"/>
  <c r="U60"/>
  <c r="O60"/>
  <c r="I60"/>
  <c r="BH60" s="1"/>
  <c r="AA59"/>
  <c r="U59"/>
  <c r="O59"/>
  <c r="BG59" s="1"/>
  <c r="I59"/>
  <c r="BH59" s="1"/>
  <c r="AA58"/>
  <c r="U58"/>
  <c r="O58"/>
  <c r="I58"/>
  <c r="BH58" s="1"/>
  <c r="AA57"/>
  <c r="U57"/>
  <c r="O57"/>
  <c r="BG57" s="1"/>
  <c r="I57"/>
  <c r="BH57" s="1"/>
  <c r="AF56"/>
  <c r="AE56"/>
  <c r="AD56"/>
  <c r="AC56"/>
  <c r="H56"/>
  <c r="G56"/>
  <c r="F56"/>
  <c r="E56"/>
  <c r="D56"/>
  <c r="AF55"/>
  <c r="AE55"/>
  <c r="AD55"/>
  <c r="AC55"/>
  <c r="H55"/>
  <c r="G55"/>
  <c r="F55"/>
  <c r="E55"/>
  <c r="D55"/>
  <c r="AF54"/>
  <c r="AE54"/>
  <c r="AD54"/>
  <c r="AC54"/>
  <c r="H54"/>
  <c r="G54"/>
  <c r="D54"/>
  <c r="AA53"/>
  <c r="U53"/>
  <c r="O53"/>
  <c r="I53"/>
  <c r="BH53" s="1"/>
  <c r="AA52"/>
  <c r="U52"/>
  <c r="BG52" s="1"/>
  <c r="O52"/>
  <c r="I52"/>
  <c r="BH52" s="1"/>
  <c r="AA51"/>
  <c r="U51"/>
  <c r="O51"/>
  <c r="I51"/>
  <c r="BH51" s="1"/>
  <c r="AA50"/>
  <c r="U50"/>
  <c r="BG50" s="1"/>
  <c r="O50"/>
  <c r="I50"/>
  <c r="BH50" s="1"/>
  <c r="AA49"/>
  <c r="U49"/>
  <c r="O49"/>
  <c r="I49"/>
  <c r="BH49" s="1"/>
  <c r="AA48"/>
  <c r="U48"/>
  <c r="BG48" s="1"/>
  <c r="O48"/>
  <c r="I48"/>
  <c r="BH48" s="1"/>
  <c r="AA47"/>
  <c r="U47"/>
  <c r="O47"/>
  <c r="I47"/>
  <c r="BH47" s="1"/>
  <c r="AA46"/>
  <c r="U46"/>
  <c r="BG46" s="1"/>
  <c r="O46"/>
  <c r="I46"/>
  <c r="BH46" s="1"/>
  <c r="AA45"/>
  <c r="U45"/>
  <c r="O45"/>
  <c r="I45"/>
  <c r="BH45" s="1"/>
  <c r="AA44"/>
  <c r="U44"/>
  <c r="BG44" s="1"/>
  <c r="O44"/>
  <c r="I44"/>
  <c r="BH44" s="1"/>
  <c r="AA43"/>
  <c r="U43"/>
  <c r="O43"/>
  <c r="I43"/>
  <c r="BH43" s="1"/>
  <c r="AA42"/>
  <c r="U42"/>
  <c r="BG42" s="1"/>
  <c r="O42"/>
  <c r="I42"/>
  <c r="BH42" s="1"/>
  <c r="AA41"/>
  <c r="U41"/>
  <c r="O41"/>
  <c r="I41"/>
  <c r="BH41" s="1"/>
  <c r="AA40"/>
  <c r="U40"/>
  <c r="BG40" s="1"/>
  <c r="O40"/>
  <c r="I40"/>
  <c r="AA39"/>
  <c r="U39"/>
  <c r="O39"/>
  <c r="I39"/>
  <c r="BH39" s="1"/>
  <c r="AA38"/>
  <c r="U38"/>
  <c r="BH38" s="1"/>
  <c r="O38"/>
  <c r="I38"/>
  <c r="AA37"/>
  <c r="U37"/>
  <c r="O37"/>
  <c r="I37"/>
  <c r="BH37" s="1"/>
  <c r="AA36"/>
  <c r="U36"/>
  <c r="BH36" s="1"/>
  <c r="O36"/>
  <c r="I36"/>
  <c r="AA35"/>
  <c r="U35"/>
  <c r="O35"/>
  <c r="I35"/>
  <c r="BH35" s="1"/>
  <c r="AA34"/>
  <c r="U34"/>
  <c r="BH34" s="1"/>
  <c r="O34"/>
  <c r="I34"/>
  <c r="AA33"/>
  <c r="U33"/>
  <c r="O33"/>
  <c r="I33"/>
  <c r="BH33" s="1"/>
  <c r="AA32"/>
  <c r="U32"/>
  <c r="BH32" s="1"/>
  <c r="O32"/>
  <c r="I32"/>
  <c r="AA31"/>
  <c r="U31"/>
  <c r="O31"/>
  <c r="I31"/>
  <c r="BH31" s="1"/>
  <c r="AA30"/>
  <c r="U30"/>
  <c r="BH30" s="1"/>
  <c r="O30"/>
  <c r="I30"/>
  <c r="AA29"/>
  <c r="U29"/>
  <c r="O29"/>
  <c r="I29"/>
  <c r="BH29" s="1"/>
  <c r="AA28"/>
  <c r="U28"/>
  <c r="BH28" s="1"/>
  <c r="O28"/>
  <c r="I28"/>
  <c r="AA27"/>
  <c r="U27"/>
  <c r="O27"/>
  <c r="I27"/>
  <c r="BH27" s="1"/>
  <c r="AA26"/>
  <c r="U26"/>
  <c r="BH26" s="1"/>
  <c r="O26"/>
  <c r="I26"/>
  <c r="AA25"/>
  <c r="U25"/>
  <c r="O25"/>
  <c r="I25"/>
  <c r="BH25" s="1"/>
  <c r="AA24"/>
  <c r="U24"/>
  <c r="BH24" s="1"/>
  <c r="O24"/>
  <c r="I24"/>
  <c r="AA23"/>
  <c r="U23"/>
  <c r="O23"/>
  <c r="I23"/>
  <c r="BH23" s="1"/>
  <c r="AA22"/>
  <c r="U22"/>
  <c r="BH22" s="1"/>
  <c r="O22"/>
  <c r="I22"/>
  <c r="AA21"/>
  <c r="U21"/>
  <c r="O21"/>
  <c r="I21"/>
  <c r="BH21" s="1"/>
  <c r="AA20"/>
  <c r="U20"/>
  <c r="BH20" s="1"/>
  <c r="O20"/>
  <c r="I20"/>
  <c r="AA19"/>
  <c r="U19"/>
  <c r="O19"/>
  <c r="I19"/>
  <c r="BH19" s="1"/>
  <c r="AA18"/>
  <c r="U18"/>
  <c r="BH18" s="1"/>
  <c r="O18"/>
  <c r="I18"/>
  <c r="AA17"/>
  <c r="U17"/>
  <c r="O17"/>
  <c r="I17"/>
  <c r="BH17" s="1"/>
  <c r="AA16"/>
  <c r="U16"/>
  <c r="BH16" s="1"/>
  <c r="O16"/>
  <c r="I16"/>
  <c r="AA15"/>
  <c r="U15"/>
  <c r="O15"/>
  <c r="I15"/>
  <c r="BH15" s="1"/>
  <c r="AA14"/>
  <c r="U14"/>
  <c r="BH14" s="1"/>
  <c r="O14"/>
  <c r="I14"/>
  <c r="AA96" i="24"/>
  <c r="U96"/>
  <c r="O96"/>
  <c r="I96"/>
  <c r="BH96" s="1"/>
  <c r="AA95"/>
  <c r="U95"/>
  <c r="BG95" s="1"/>
  <c r="O95"/>
  <c r="I95"/>
  <c r="BH95" s="1"/>
  <c r="AA94"/>
  <c r="U94"/>
  <c r="O94"/>
  <c r="I94"/>
  <c r="BH94" s="1"/>
  <c r="AA93"/>
  <c r="U93"/>
  <c r="BG93" s="1"/>
  <c r="O93"/>
  <c r="I93"/>
  <c r="BH93" s="1"/>
  <c r="AA92"/>
  <c r="U92"/>
  <c r="O92"/>
  <c r="I92"/>
  <c r="BH92" s="1"/>
  <c r="AA91"/>
  <c r="U91"/>
  <c r="BG91" s="1"/>
  <c r="O91"/>
  <c r="I91"/>
  <c r="BH91" s="1"/>
  <c r="AA90"/>
  <c r="U90"/>
  <c r="O90"/>
  <c r="I90"/>
  <c r="BH90" s="1"/>
  <c r="AA89"/>
  <c r="U89"/>
  <c r="BG89" s="1"/>
  <c r="O89"/>
  <c r="I89"/>
  <c r="BH89" s="1"/>
  <c r="AA88"/>
  <c r="U88"/>
  <c r="O88"/>
  <c r="I88"/>
  <c r="BH88" s="1"/>
  <c r="AA87"/>
  <c r="U87"/>
  <c r="BG87" s="1"/>
  <c r="O87"/>
  <c r="I87"/>
  <c r="BH87" s="1"/>
  <c r="AA86"/>
  <c r="U86"/>
  <c r="O86"/>
  <c r="I86"/>
  <c r="BH86" s="1"/>
  <c r="AA85"/>
  <c r="U85"/>
  <c r="BG85" s="1"/>
  <c r="O85"/>
  <c r="I85"/>
  <c r="BH85" s="1"/>
  <c r="AA84"/>
  <c r="U84"/>
  <c r="O84"/>
  <c r="I84"/>
  <c r="BH84" s="1"/>
  <c r="AA83"/>
  <c r="U83"/>
  <c r="BG83" s="1"/>
  <c r="O83"/>
  <c r="I83"/>
  <c r="BH83" s="1"/>
  <c r="AA82"/>
  <c r="U82"/>
  <c r="O82"/>
  <c r="I82"/>
  <c r="BH82" s="1"/>
  <c r="AA81"/>
  <c r="U81"/>
  <c r="BG81" s="1"/>
  <c r="O81"/>
  <c r="I81"/>
  <c r="BH81" s="1"/>
  <c r="AA80"/>
  <c r="U80"/>
  <c r="O80"/>
  <c r="I80"/>
  <c r="BH80" s="1"/>
  <c r="AA79"/>
  <c r="U79"/>
  <c r="BG79" s="1"/>
  <c r="O79"/>
  <c r="I79"/>
  <c r="BH79" s="1"/>
  <c r="AA78"/>
  <c r="U78"/>
  <c r="O78"/>
  <c r="I78"/>
  <c r="BH78" s="1"/>
  <c r="AA77"/>
  <c r="U77"/>
  <c r="BG77" s="1"/>
  <c r="O77"/>
  <c r="I77"/>
  <c r="BH77" s="1"/>
  <c r="AA76"/>
  <c r="U76"/>
  <c r="O76"/>
  <c r="I76"/>
  <c r="BH76" s="1"/>
  <c r="AA75"/>
  <c r="U75"/>
  <c r="BG75" s="1"/>
  <c r="O75"/>
  <c r="I75"/>
  <c r="BH75" s="1"/>
  <c r="AA74"/>
  <c r="U74"/>
  <c r="O74"/>
  <c r="I74"/>
  <c r="BH74" s="1"/>
  <c r="AA73"/>
  <c r="U73"/>
  <c r="BG73" s="1"/>
  <c r="O73"/>
  <c r="I73"/>
  <c r="BH73" s="1"/>
  <c r="AA72"/>
  <c r="U72"/>
  <c r="O72"/>
  <c r="I72"/>
  <c r="BH72" s="1"/>
  <c r="AA71"/>
  <c r="U71"/>
  <c r="BG71" s="1"/>
  <c r="O71"/>
  <c r="I71"/>
  <c r="BH71" s="1"/>
  <c r="AA70"/>
  <c r="U70"/>
  <c r="O70"/>
  <c r="I70"/>
  <c r="BH70" s="1"/>
  <c r="AA69"/>
  <c r="U69"/>
  <c r="BG69" s="1"/>
  <c r="O69"/>
  <c r="I69"/>
  <c r="BH69" s="1"/>
  <c r="AA68"/>
  <c r="U68"/>
  <c r="O68"/>
  <c r="I68"/>
  <c r="BH68" s="1"/>
  <c r="AA67"/>
  <c r="U67"/>
  <c r="BG67" s="1"/>
  <c r="O67"/>
  <c r="I67"/>
  <c r="BH67" s="1"/>
  <c r="AA66"/>
  <c r="U66"/>
  <c r="O66"/>
  <c r="I66"/>
  <c r="BH66" s="1"/>
  <c r="AA65"/>
  <c r="U65"/>
  <c r="BG65" s="1"/>
  <c r="O65"/>
  <c r="I65"/>
  <c r="BH65" s="1"/>
  <c r="AA64"/>
  <c r="U64"/>
  <c r="O64"/>
  <c r="I64"/>
  <c r="BH64" s="1"/>
  <c r="AA63"/>
  <c r="U63"/>
  <c r="BG63" s="1"/>
  <c r="O63"/>
  <c r="I63"/>
  <c r="BH63" s="1"/>
  <c r="AA62"/>
  <c r="U62"/>
  <c r="O62"/>
  <c r="I62"/>
  <c r="BH62" s="1"/>
  <c r="AA61"/>
  <c r="U61"/>
  <c r="BG61" s="1"/>
  <c r="O61"/>
  <c r="I61"/>
  <c r="BH61" s="1"/>
  <c r="AA60"/>
  <c r="U60"/>
  <c r="O60"/>
  <c r="I60"/>
  <c r="BH60" s="1"/>
  <c r="AA59"/>
  <c r="U59"/>
  <c r="BG59" s="1"/>
  <c r="O59"/>
  <c r="I59"/>
  <c r="BH59" s="1"/>
  <c r="AA58"/>
  <c r="U58"/>
  <c r="O58"/>
  <c r="I58"/>
  <c r="BH58" s="1"/>
  <c r="AA57"/>
  <c r="U57"/>
  <c r="BG57" s="1"/>
  <c r="O57"/>
  <c r="I57"/>
  <c r="BH57" s="1"/>
  <c r="AF56"/>
  <c r="AE56"/>
  <c r="AD56"/>
  <c r="H56"/>
  <c r="G56"/>
  <c r="F56"/>
  <c r="E56"/>
  <c r="D56"/>
  <c r="AF55"/>
  <c r="AE55"/>
  <c r="AD55"/>
  <c r="H55"/>
  <c r="G55"/>
  <c r="F55"/>
  <c r="E55"/>
  <c r="D55"/>
  <c r="AF54"/>
  <c r="AE54"/>
  <c r="AD54"/>
  <c r="H54"/>
  <c r="G54"/>
  <c r="D54"/>
  <c r="AA53"/>
  <c r="U53"/>
  <c r="O53"/>
  <c r="I53"/>
  <c r="BH53" s="1"/>
  <c r="AA52"/>
  <c r="BG52" s="1"/>
  <c r="U52"/>
  <c r="O52"/>
  <c r="I52"/>
  <c r="BH52" s="1"/>
  <c r="AA51"/>
  <c r="U51"/>
  <c r="O51"/>
  <c r="I51"/>
  <c r="BH51" s="1"/>
  <c r="AA50"/>
  <c r="BG50" s="1"/>
  <c r="U50"/>
  <c r="O50"/>
  <c r="I50"/>
  <c r="BH50" s="1"/>
  <c r="AA49"/>
  <c r="U49"/>
  <c r="O49"/>
  <c r="I49"/>
  <c r="BH49" s="1"/>
  <c r="AA48"/>
  <c r="BG48" s="1"/>
  <c r="U48"/>
  <c r="O48"/>
  <c r="I48"/>
  <c r="BH48" s="1"/>
  <c r="AA47"/>
  <c r="U47"/>
  <c r="O47"/>
  <c r="I47"/>
  <c r="BH47" s="1"/>
  <c r="AA46"/>
  <c r="BG46" s="1"/>
  <c r="U46"/>
  <c r="O46"/>
  <c r="I46"/>
  <c r="BH46" s="1"/>
  <c r="AA45"/>
  <c r="U45"/>
  <c r="O45"/>
  <c r="I45"/>
  <c r="BH45" s="1"/>
  <c r="AA44"/>
  <c r="BG44" s="1"/>
  <c r="U44"/>
  <c r="O44"/>
  <c r="I44"/>
  <c r="BH44" s="1"/>
  <c r="AA43"/>
  <c r="U43"/>
  <c r="O43"/>
  <c r="I43"/>
  <c r="BH43" s="1"/>
  <c r="AA42"/>
  <c r="BG42" s="1"/>
  <c r="U42"/>
  <c r="O42"/>
  <c r="I42"/>
  <c r="BH42" s="1"/>
  <c r="AA41"/>
  <c r="U41"/>
  <c r="O41"/>
  <c r="I41"/>
  <c r="BH41" s="1"/>
  <c r="AA40"/>
  <c r="BG40" s="1"/>
  <c r="U40"/>
  <c r="O40"/>
  <c r="I40"/>
  <c r="BH40" s="1"/>
  <c r="AA39"/>
  <c r="U39"/>
  <c r="O39"/>
  <c r="I39"/>
  <c r="BH39" s="1"/>
  <c r="AA38"/>
  <c r="BG38" s="1"/>
  <c r="U38"/>
  <c r="O38"/>
  <c r="I38"/>
  <c r="BH38" s="1"/>
  <c r="AA37"/>
  <c r="U37"/>
  <c r="O37"/>
  <c r="I37"/>
  <c r="BH37" s="1"/>
  <c r="AA36"/>
  <c r="BG36" s="1"/>
  <c r="U36"/>
  <c r="O36"/>
  <c r="I36"/>
  <c r="BH36" s="1"/>
  <c r="AA35"/>
  <c r="U35"/>
  <c r="O35"/>
  <c r="I35"/>
  <c r="BH35" s="1"/>
  <c r="AA34"/>
  <c r="BG34" s="1"/>
  <c r="U34"/>
  <c r="O34"/>
  <c r="I34"/>
  <c r="BH34" s="1"/>
  <c r="AA33"/>
  <c r="U33"/>
  <c r="O33"/>
  <c r="I33"/>
  <c r="BH33" s="1"/>
  <c r="AA32"/>
  <c r="BG32" s="1"/>
  <c r="U32"/>
  <c r="O32"/>
  <c r="I32"/>
  <c r="BH32" s="1"/>
  <c r="AA31"/>
  <c r="U31"/>
  <c r="O31"/>
  <c r="I31"/>
  <c r="BH31" s="1"/>
  <c r="AA30"/>
  <c r="BG30" s="1"/>
  <c r="U30"/>
  <c r="O30"/>
  <c r="I30"/>
  <c r="BH30" s="1"/>
  <c r="AA29"/>
  <c r="U29"/>
  <c r="O29"/>
  <c r="I29"/>
  <c r="BH29" s="1"/>
  <c r="AA28"/>
  <c r="BG28" s="1"/>
  <c r="U28"/>
  <c r="O28"/>
  <c r="I28"/>
  <c r="BH28" s="1"/>
  <c r="AA27"/>
  <c r="U27"/>
  <c r="O27"/>
  <c r="I27"/>
  <c r="BH27" s="1"/>
  <c r="AA26"/>
  <c r="BG26" s="1"/>
  <c r="U26"/>
  <c r="O26"/>
  <c r="I26"/>
  <c r="BH26" s="1"/>
  <c r="AA25"/>
  <c r="U25"/>
  <c r="O25"/>
  <c r="I25"/>
  <c r="BH25" s="1"/>
  <c r="AA24"/>
  <c r="BG24" s="1"/>
  <c r="U24"/>
  <c r="O24"/>
  <c r="I24"/>
  <c r="BH24" s="1"/>
  <c r="AA23"/>
  <c r="U23"/>
  <c r="O23"/>
  <c r="I23"/>
  <c r="BH23" s="1"/>
  <c r="AA22"/>
  <c r="BG22" s="1"/>
  <c r="U22"/>
  <c r="O22"/>
  <c r="I22"/>
  <c r="BH22" s="1"/>
  <c r="AA21"/>
  <c r="U21"/>
  <c r="O21"/>
  <c r="I21"/>
  <c r="BH21" s="1"/>
  <c r="AA20"/>
  <c r="BG20" s="1"/>
  <c r="U20"/>
  <c r="O20"/>
  <c r="I20"/>
  <c r="BH20" s="1"/>
  <c r="AA19"/>
  <c r="U19"/>
  <c r="O19"/>
  <c r="I19"/>
  <c r="BH19" s="1"/>
  <c r="AA18"/>
  <c r="BG18" s="1"/>
  <c r="U18"/>
  <c r="O18"/>
  <c r="I18"/>
  <c r="BH18" s="1"/>
  <c r="AA17"/>
  <c r="U17"/>
  <c r="O17"/>
  <c r="I17"/>
  <c r="BH17" s="1"/>
  <c r="AA16"/>
  <c r="BG16" s="1"/>
  <c r="U16"/>
  <c r="O16"/>
  <c r="I16"/>
  <c r="BH16" s="1"/>
  <c r="AA15"/>
  <c r="U15"/>
  <c r="O15"/>
  <c r="I15"/>
  <c r="BH15" s="1"/>
  <c r="AA14"/>
  <c r="BG14" s="1"/>
  <c r="U14"/>
  <c r="O14"/>
  <c r="I14"/>
  <c r="BH14" s="1"/>
  <c r="AA96" i="23"/>
  <c r="U96"/>
  <c r="O96"/>
  <c r="BG96" s="1"/>
  <c r="I96"/>
  <c r="AA95"/>
  <c r="U95"/>
  <c r="O95"/>
  <c r="I95"/>
  <c r="BH95" s="1"/>
  <c r="AA94"/>
  <c r="U94"/>
  <c r="O94"/>
  <c r="BH94" s="1"/>
  <c r="I94"/>
  <c r="AA93"/>
  <c r="U93"/>
  <c r="O93"/>
  <c r="I93"/>
  <c r="BH93" s="1"/>
  <c r="AA92"/>
  <c r="U92"/>
  <c r="O92"/>
  <c r="BG92" s="1"/>
  <c r="I92"/>
  <c r="AA91"/>
  <c r="U91"/>
  <c r="O91"/>
  <c r="I91"/>
  <c r="BH91" s="1"/>
  <c r="AA90"/>
  <c r="U90"/>
  <c r="O90"/>
  <c r="BH90" s="1"/>
  <c r="I90"/>
  <c r="AA89"/>
  <c r="U89"/>
  <c r="O89"/>
  <c r="I89"/>
  <c r="BH89" s="1"/>
  <c r="AA88"/>
  <c r="U88"/>
  <c r="O88"/>
  <c r="BH88" s="1"/>
  <c r="I88"/>
  <c r="AA87"/>
  <c r="U87"/>
  <c r="O87"/>
  <c r="I87"/>
  <c r="BH87" s="1"/>
  <c r="AA86"/>
  <c r="U86"/>
  <c r="O86"/>
  <c r="BG86" s="1"/>
  <c r="I86"/>
  <c r="AA85"/>
  <c r="U85"/>
  <c r="O85"/>
  <c r="I85"/>
  <c r="BH85" s="1"/>
  <c r="AA84"/>
  <c r="U84"/>
  <c r="O84"/>
  <c r="BH84" s="1"/>
  <c r="I84"/>
  <c r="AA83"/>
  <c r="U83"/>
  <c r="O83"/>
  <c r="I83"/>
  <c r="BH83" s="1"/>
  <c r="AA82"/>
  <c r="U82"/>
  <c r="O82"/>
  <c r="BG82" s="1"/>
  <c r="I82"/>
  <c r="AA81"/>
  <c r="U81"/>
  <c r="O81"/>
  <c r="I81"/>
  <c r="BH81" s="1"/>
  <c r="AA80"/>
  <c r="U80"/>
  <c r="O80"/>
  <c r="BH80" s="1"/>
  <c r="I80"/>
  <c r="AA79"/>
  <c r="U79"/>
  <c r="O79"/>
  <c r="I79"/>
  <c r="BH79" s="1"/>
  <c r="AA78"/>
  <c r="U78"/>
  <c r="O78"/>
  <c r="BG78" s="1"/>
  <c r="I78"/>
  <c r="AA77"/>
  <c r="U77"/>
  <c r="O77"/>
  <c r="I77"/>
  <c r="BH77" s="1"/>
  <c r="AA76"/>
  <c r="U76"/>
  <c r="O76"/>
  <c r="BH76" s="1"/>
  <c r="I76"/>
  <c r="AA75"/>
  <c r="U75"/>
  <c r="O75"/>
  <c r="I75"/>
  <c r="BH75" s="1"/>
  <c r="AA74"/>
  <c r="U74"/>
  <c r="O74"/>
  <c r="BG74" s="1"/>
  <c r="I74"/>
  <c r="AA73"/>
  <c r="U73"/>
  <c r="O73"/>
  <c r="I73"/>
  <c r="BH73" s="1"/>
  <c r="AA72"/>
  <c r="U72"/>
  <c r="O72"/>
  <c r="BH72" s="1"/>
  <c r="I72"/>
  <c r="AA71"/>
  <c r="U71"/>
  <c r="O71"/>
  <c r="I71"/>
  <c r="BH71" s="1"/>
  <c r="AA70"/>
  <c r="U70"/>
  <c r="O70"/>
  <c r="BG70" s="1"/>
  <c r="I70"/>
  <c r="AA69"/>
  <c r="U69"/>
  <c r="O69"/>
  <c r="I69"/>
  <c r="BH69" s="1"/>
  <c r="AA68"/>
  <c r="U68"/>
  <c r="O68"/>
  <c r="BH68" s="1"/>
  <c r="I68"/>
  <c r="AA67"/>
  <c r="U67"/>
  <c r="O67"/>
  <c r="I67"/>
  <c r="BH67" s="1"/>
  <c r="AA66"/>
  <c r="U66"/>
  <c r="O66"/>
  <c r="BG66" s="1"/>
  <c r="I66"/>
  <c r="AA65"/>
  <c r="U65"/>
  <c r="O65"/>
  <c r="I65"/>
  <c r="BH65" s="1"/>
  <c r="AA64"/>
  <c r="U64"/>
  <c r="O64"/>
  <c r="BH64" s="1"/>
  <c r="I64"/>
  <c r="AA63"/>
  <c r="U63"/>
  <c r="O63"/>
  <c r="I63"/>
  <c r="BH63" s="1"/>
  <c r="AA62"/>
  <c r="U62"/>
  <c r="O62"/>
  <c r="BG62" s="1"/>
  <c r="I62"/>
  <c r="AA61"/>
  <c r="U61"/>
  <c r="O61"/>
  <c r="I61"/>
  <c r="BH61" s="1"/>
  <c r="AA60"/>
  <c r="U60"/>
  <c r="O60"/>
  <c r="BH60" s="1"/>
  <c r="I60"/>
  <c r="AA59"/>
  <c r="U59"/>
  <c r="O59"/>
  <c r="I59"/>
  <c r="BH59" s="1"/>
  <c r="AA58"/>
  <c r="U58"/>
  <c r="O58"/>
  <c r="BG58" s="1"/>
  <c r="I58"/>
  <c r="AA57"/>
  <c r="U57"/>
  <c r="O57"/>
  <c r="I57"/>
  <c r="BH57" s="1"/>
  <c r="AF56"/>
  <c r="AE56"/>
  <c r="AD56"/>
  <c r="AC56"/>
  <c r="H56"/>
  <c r="G56"/>
  <c r="F56"/>
  <c r="E56"/>
  <c r="D56"/>
  <c r="AF55"/>
  <c r="AE55"/>
  <c r="AD55"/>
  <c r="AC55"/>
  <c r="J55"/>
  <c r="H55"/>
  <c r="G55"/>
  <c r="F55"/>
  <c r="E55"/>
  <c r="D55"/>
  <c r="AF54"/>
  <c r="AE54"/>
  <c r="AD54"/>
  <c r="AC54"/>
  <c r="H54"/>
  <c r="G54"/>
  <c r="D54"/>
  <c r="AA53"/>
  <c r="U53"/>
  <c r="O53"/>
  <c r="BH53" s="1"/>
  <c r="I53"/>
  <c r="AA52"/>
  <c r="U52"/>
  <c r="O52"/>
  <c r="I52"/>
  <c r="BH52" s="1"/>
  <c r="AA51"/>
  <c r="U51"/>
  <c r="O51"/>
  <c r="BG51" s="1"/>
  <c r="I51"/>
  <c r="AA50"/>
  <c r="U50"/>
  <c r="O50"/>
  <c r="I50"/>
  <c r="BH50" s="1"/>
  <c r="AA49"/>
  <c r="U49"/>
  <c r="O49"/>
  <c r="BH49" s="1"/>
  <c r="I49"/>
  <c r="AA48"/>
  <c r="U48"/>
  <c r="O48"/>
  <c r="I48"/>
  <c r="BH48" s="1"/>
  <c r="AA47"/>
  <c r="U47"/>
  <c r="O47"/>
  <c r="BG47" s="1"/>
  <c r="I47"/>
  <c r="AA46"/>
  <c r="U46"/>
  <c r="O46"/>
  <c r="I46"/>
  <c r="BH46" s="1"/>
  <c r="AA45"/>
  <c r="U45"/>
  <c r="O45"/>
  <c r="BH45" s="1"/>
  <c r="I45"/>
  <c r="AA44"/>
  <c r="U44"/>
  <c r="O44"/>
  <c r="I44"/>
  <c r="BH44" s="1"/>
  <c r="AA43"/>
  <c r="U43"/>
  <c r="O43"/>
  <c r="BH43" s="1"/>
  <c r="I43"/>
  <c r="AA42"/>
  <c r="U42"/>
  <c r="O42"/>
  <c r="I42"/>
  <c r="BH42" s="1"/>
  <c r="AA41"/>
  <c r="U41"/>
  <c r="O41"/>
  <c r="BG41" s="1"/>
  <c r="I41"/>
  <c r="AA40"/>
  <c r="U40"/>
  <c r="O40"/>
  <c r="I40"/>
  <c r="BH40" s="1"/>
  <c r="AA39"/>
  <c r="U39"/>
  <c r="O39"/>
  <c r="BH39" s="1"/>
  <c r="I39"/>
  <c r="AA38"/>
  <c r="U38"/>
  <c r="O38"/>
  <c r="I38"/>
  <c r="BH38" s="1"/>
  <c r="AA37"/>
  <c r="U37"/>
  <c r="O37"/>
  <c r="BG37" s="1"/>
  <c r="I37"/>
  <c r="AA36"/>
  <c r="U36"/>
  <c r="O36"/>
  <c r="I36"/>
  <c r="BH36" s="1"/>
  <c r="AA35"/>
  <c r="U35"/>
  <c r="O35"/>
  <c r="BH35" s="1"/>
  <c r="I35"/>
  <c r="AA34"/>
  <c r="U34"/>
  <c r="O34"/>
  <c r="I34"/>
  <c r="BH34" s="1"/>
  <c r="AA33"/>
  <c r="U33"/>
  <c r="O33"/>
  <c r="BG33" s="1"/>
  <c r="I33"/>
  <c r="BH33" s="1"/>
  <c r="AA32"/>
  <c r="U32"/>
  <c r="O32"/>
  <c r="I32"/>
  <c r="BH32" s="1"/>
  <c r="AA31"/>
  <c r="U31"/>
  <c r="O31"/>
  <c r="BG31" s="1"/>
  <c r="I31"/>
  <c r="BH31" s="1"/>
  <c r="AA30"/>
  <c r="U30"/>
  <c r="O30"/>
  <c r="I30"/>
  <c r="BH30" s="1"/>
  <c r="AA29"/>
  <c r="U29"/>
  <c r="O29"/>
  <c r="BG29" s="1"/>
  <c r="I29"/>
  <c r="BH29" s="1"/>
  <c r="AA28"/>
  <c r="U28"/>
  <c r="O28"/>
  <c r="I28"/>
  <c r="BH28" s="1"/>
  <c r="AA27"/>
  <c r="U27"/>
  <c r="O27"/>
  <c r="BG27" s="1"/>
  <c r="I27"/>
  <c r="BH27" s="1"/>
  <c r="AA26"/>
  <c r="U26"/>
  <c r="O26"/>
  <c r="I26"/>
  <c r="BH26" s="1"/>
  <c r="AA25"/>
  <c r="U25"/>
  <c r="O25"/>
  <c r="BG25" s="1"/>
  <c r="I25"/>
  <c r="BH25" s="1"/>
  <c r="AA24"/>
  <c r="U24"/>
  <c r="O24"/>
  <c r="I24"/>
  <c r="BH24" s="1"/>
  <c r="AA23"/>
  <c r="U23"/>
  <c r="O23"/>
  <c r="BG23" s="1"/>
  <c r="I23"/>
  <c r="BH23" s="1"/>
  <c r="AA22"/>
  <c r="U22"/>
  <c r="O22"/>
  <c r="I22"/>
  <c r="BH22" s="1"/>
  <c r="AA21"/>
  <c r="U21"/>
  <c r="O21"/>
  <c r="BG21" s="1"/>
  <c r="I21"/>
  <c r="AA20"/>
  <c r="U20"/>
  <c r="O20"/>
  <c r="I20"/>
  <c r="BH20" s="1"/>
  <c r="AA19"/>
  <c r="U19"/>
  <c r="O19"/>
  <c r="BH19" s="1"/>
  <c r="I19"/>
  <c r="AA18"/>
  <c r="U18"/>
  <c r="O18"/>
  <c r="I18"/>
  <c r="BH18" s="1"/>
  <c r="AA17"/>
  <c r="U17"/>
  <c r="O17"/>
  <c r="BG17" s="1"/>
  <c r="I17"/>
  <c r="AA16"/>
  <c r="U16"/>
  <c r="O16"/>
  <c r="I16"/>
  <c r="BH16" s="1"/>
  <c r="AA15"/>
  <c r="U15"/>
  <c r="O15"/>
  <c r="BH15" s="1"/>
  <c r="I15"/>
  <c r="AA14"/>
  <c r="U14"/>
  <c r="O14"/>
  <c r="I14"/>
  <c r="BH14" s="1"/>
  <c r="AA96" i="22"/>
  <c r="U96"/>
  <c r="O96"/>
  <c r="BG96" s="1"/>
  <c r="I96"/>
  <c r="BH96" s="1"/>
  <c r="AA95"/>
  <c r="U95"/>
  <c r="O95"/>
  <c r="I95"/>
  <c r="BH95" s="1"/>
  <c r="AA94"/>
  <c r="U94"/>
  <c r="O94"/>
  <c r="BG94" s="1"/>
  <c r="I94"/>
  <c r="BH94" s="1"/>
  <c r="AA93"/>
  <c r="U93"/>
  <c r="O93"/>
  <c r="I93"/>
  <c r="BH93" s="1"/>
  <c r="AA92"/>
  <c r="U92"/>
  <c r="O92"/>
  <c r="BG92" s="1"/>
  <c r="I92"/>
  <c r="BH92" s="1"/>
  <c r="AA91"/>
  <c r="U91"/>
  <c r="O91"/>
  <c r="I91"/>
  <c r="BH91" s="1"/>
  <c r="AA90"/>
  <c r="U90"/>
  <c r="O90"/>
  <c r="BG90" s="1"/>
  <c r="I90"/>
  <c r="BH90" s="1"/>
  <c r="AA89"/>
  <c r="U89"/>
  <c r="O89"/>
  <c r="I89"/>
  <c r="BH89" s="1"/>
  <c r="AA88"/>
  <c r="U88"/>
  <c r="O88"/>
  <c r="BG88" s="1"/>
  <c r="I88"/>
  <c r="BH88" s="1"/>
  <c r="AA87"/>
  <c r="U87"/>
  <c r="O87"/>
  <c r="I87"/>
  <c r="BH87" s="1"/>
  <c r="AA86"/>
  <c r="U86"/>
  <c r="O86"/>
  <c r="BG86" s="1"/>
  <c r="I86"/>
  <c r="BH86" s="1"/>
  <c r="AA85"/>
  <c r="U85"/>
  <c r="O85"/>
  <c r="I85"/>
  <c r="BH85" s="1"/>
  <c r="AA84"/>
  <c r="U84"/>
  <c r="O84"/>
  <c r="BG84" s="1"/>
  <c r="I84"/>
  <c r="BH84" s="1"/>
  <c r="AA83"/>
  <c r="U83"/>
  <c r="O83"/>
  <c r="I83"/>
  <c r="BH83" s="1"/>
  <c r="AA82"/>
  <c r="U82"/>
  <c r="O82"/>
  <c r="BG82" s="1"/>
  <c r="I82"/>
  <c r="BH82" s="1"/>
  <c r="AA81"/>
  <c r="U81"/>
  <c r="O81"/>
  <c r="I81"/>
  <c r="BH81" s="1"/>
  <c r="AA80"/>
  <c r="U80"/>
  <c r="O80"/>
  <c r="BG80" s="1"/>
  <c r="I80"/>
  <c r="BH80" s="1"/>
  <c r="AA79"/>
  <c r="U79"/>
  <c r="O79"/>
  <c r="I79"/>
  <c r="BH79" s="1"/>
  <c r="AA78"/>
  <c r="U78"/>
  <c r="O78"/>
  <c r="BG78" s="1"/>
  <c r="I78"/>
  <c r="BH78" s="1"/>
  <c r="AA77"/>
  <c r="U77"/>
  <c r="O77"/>
  <c r="I77"/>
  <c r="BH77" s="1"/>
  <c r="AA76"/>
  <c r="U76"/>
  <c r="O76"/>
  <c r="BG76" s="1"/>
  <c r="I76"/>
  <c r="BH76" s="1"/>
  <c r="AA75"/>
  <c r="U75"/>
  <c r="O75"/>
  <c r="I75"/>
  <c r="BH75" s="1"/>
  <c r="AA74"/>
  <c r="U74"/>
  <c r="O74"/>
  <c r="BG74" s="1"/>
  <c r="I74"/>
  <c r="BH74" s="1"/>
  <c r="AA73"/>
  <c r="U73"/>
  <c r="O73"/>
  <c r="I73"/>
  <c r="BH73" s="1"/>
  <c r="AA72"/>
  <c r="U72"/>
  <c r="O72"/>
  <c r="BG72" s="1"/>
  <c r="I72"/>
  <c r="BH72" s="1"/>
  <c r="AA71"/>
  <c r="U71"/>
  <c r="O71"/>
  <c r="I71"/>
  <c r="BH71" s="1"/>
  <c r="AA70"/>
  <c r="U70"/>
  <c r="O70"/>
  <c r="BG70" s="1"/>
  <c r="I70"/>
  <c r="BH70" s="1"/>
  <c r="AA69"/>
  <c r="U69"/>
  <c r="O69"/>
  <c r="I69"/>
  <c r="BH69" s="1"/>
  <c r="AA68"/>
  <c r="U68"/>
  <c r="O68"/>
  <c r="BG68" s="1"/>
  <c r="I68"/>
  <c r="BH68" s="1"/>
  <c r="AA67"/>
  <c r="U67"/>
  <c r="O67"/>
  <c r="I67"/>
  <c r="BH67" s="1"/>
  <c r="AA66"/>
  <c r="U66"/>
  <c r="O66"/>
  <c r="BG66" s="1"/>
  <c r="I66"/>
  <c r="BH66" s="1"/>
  <c r="AA65"/>
  <c r="U65"/>
  <c r="O65"/>
  <c r="I65"/>
  <c r="BH65" s="1"/>
  <c r="AA64"/>
  <c r="U64"/>
  <c r="O64"/>
  <c r="BG64" s="1"/>
  <c r="I64"/>
  <c r="BH64" s="1"/>
  <c r="AA63"/>
  <c r="U63"/>
  <c r="O63"/>
  <c r="I63"/>
  <c r="BH63" s="1"/>
  <c r="AA62"/>
  <c r="U62"/>
  <c r="O62"/>
  <c r="BG62" s="1"/>
  <c r="I62"/>
  <c r="BH62" s="1"/>
  <c r="AA61"/>
  <c r="U61"/>
  <c r="O61"/>
  <c r="I61"/>
  <c r="BH61" s="1"/>
  <c r="AA60"/>
  <c r="U60"/>
  <c r="O60"/>
  <c r="BG60" s="1"/>
  <c r="I60"/>
  <c r="BH60" s="1"/>
  <c r="AA59"/>
  <c r="U59"/>
  <c r="O59"/>
  <c r="I59"/>
  <c r="BH59" s="1"/>
  <c r="AA58"/>
  <c r="U58"/>
  <c r="O58"/>
  <c r="BG58" s="1"/>
  <c r="I58"/>
  <c r="BH58" s="1"/>
  <c r="AA57"/>
  <c r="U57"/>
  <c r="O57"/>
  <c r="I57"/>
  <c r="BH57" s="1"/>
  <c r="AF56"/>
  <c r="AE56"/>
  <c r="AD56"/>
  <c r="J56"/>
  <c r="H56"/>
  <c r="G56"/>
  <c r="F56"/>
  <c r="E56"/>
  <c r="D56"/>
  <c r="AF55"/>
  <c r="AE55"/>
  <c r="AD55"/>
  <c r="H55"/>
  <c r="G55"/>
  <c r="F55"/>
  <c r="E55"/>
  <c r="D55"/>
  <c r="AF54"/>
  <c r="AE54"/>
  <c r="AD54"/>
  <c r="AC54"/>
  <c r="J54"/>
  <c r="H54"/>
  <c r="G54"/>
  <c r="D54"/>
  <c r="AA53"/>
  <c r="U53"/>
  <c r="O53"/>
  <c r="I53"/>
  <c r="BG53" s="1"/>
  <c r="AA52"/>
  <c r="U52"/>
  <c r="O52"/>
  <c r="I52"/>
  <c r="BH52" s="1"/>
  <c r="AA51"/>
  <c r="U51"/>
  <c r="O51"/>
  <c r="I51"/>
  <c r="BH51" s="1"/>
  <c r="AA50"/>
  <c r="U50"/>
  <c r="O50"/>
  <c r="I50"/>
  <c r="BH50" s="1"/>
  <c r="AA49"/>
  <c r="U49"/>
  <c r="O49"/>
  <c r="I49"/>
  <c r="BG49" s="1"/>
  <c r="AA48"/>
  <c r="U48"/>
  <c r="O48"/>
  <c r="I48"/>
  <c r="BH48" s="1"/>
  <c r="AA47"/>
  <c r="U47"/>
  <c r="O47"/>
  <c r="I47"/>
  <c r="BH47" s="1"/>
  <c r="AA46"/>
  <c r="U46"/>
  <c r="O46"/>
  <c r="I46"/>
  <c r="BH46" s="1"/>
  <c r="AA45"/>
  <c r="U45"/>
  <c r="O45"/>
  <c r="I45"/>
  <c r="BG45" s="1"/>
  <c r="AA44"/>
  <c r="U44"/>
  <c r="O44"/>
  <c r="I44"/>
  <c r="BH44" s="1"/>
  <c r="AA43"/>
  <c r="U43"/>
  <c r="O43"/>
  <c r="I43"/>
  <c r="BH43" s="1"/>
  <c r="AA42"/>
  <c r="U42"/>
  <c r="O42"/>
  <c r="I42"/>
  <c r="BH42" s="1"/>
  <c r="AA41"/>
  <c r="U41"/>
  <c r="O41"/>
  <c r="I41"/>
  <c r="BG41" s="1"/>
  <c r="AA40"/>
  <c r="U40"/>
  <c r="O40"/>
  <c r="I40"/>
  <c r="BH40" s="1"/>
  <c r="AA39"/>
  <c r="U39"/>
  <c r="O39"/>
  <c r="I39"/>
  <c r="BH39" s="1"/>
  <c r="AA38"/>
  <c r="U38"/>
  <c r="O38"/>
  <c r="I38"/>
  <c r="BH38" s="1"/>
  <c r="AA37"/>
  <c r="U37"/>
  <c r="O37"/>
  <c r="I37"/>
  <c r="BG37" s="1"/>
  <c r="AA36"/>
  <c r="U36"/>
  <c r="O36"/>
  <c r="I36"/>
  <c r="BH36" s="1"/>
  <c r="AA35"/>
  <c r="U35"/>
  <c r="O35"/>
  <c r="I35"/>
  <c r="BH35" s="1"/>
  <c r="AA34"/>
  <c r="U34"/>
  <c r="O34"/>
  <c r="I34"/>
  <c r="BH34" s="1"/>
  <c r="AA33"/>
  <c r="U33"/>
  <c r="O33"/>
  <c r="I33"/>
  <c r="BH33" s="1"/>
  <c r="AA32"/>
  <c r="U32"/>
  <c r="O32"/>
  <c r="I32"/>
  <c r="BH32" s="1"/>
  <c r="AA31"/>
  <c r="U31"/>
  <c r="O31"/>
  <c r="I31"/>
  <c r="BH31" s="1"/>
  <c r="AA30"/>
  <c r="U30"/>
  <c r="O30"/>
  <c r="I30"/>
  <c r="BH30" s="1"/>
  <c r="AA29"/>
  <c r="U29"/>
  <c r="O29"/>
  <c r="I29"/>
  <c r="BH29" s="1"/>
  <c r="AA28"/>
  <c r="U28"/>
  <c r="O28"/>
  <c r="I28"/>
  <c r="BH28" s="1"/>
  <c r="AA27"/>
  <c r="U27"/>
  <c r="O27"/>
  <c r="I27"/>
  <c r="BH27" s="1"/>
  <c r="AA26"/>
  <c r="U26"/>
  <c r="O26"/>
  <c r="I26"/>
  <c r="BH26" s="1"/>
  <c r="AA25"/>
  <c r="U25"/>
  <c r="O25"/>
  <c r="I25"/>
  <c r="BH25" s="1"/>
  <c r="AA24"/>
  <c r="U24"/>
  <c r="O24"/>
  <c r="I24"/>
  <c r="BH24" s="1"/>
  <c r="AA23"/>
  <c r="U23"/>
  <c r="O23"/>
  <c r="I23"/>
  <c r="BH23" s="1"/>
  <c r="AA22"/>
  <c r="U22"/>
  <c r="O22"/>
  <c r="I22"/>
  <c r="BH22" s="1"/>
  <c r="AA21"/>
  <c r="U21"/>
  <c r="O21"/>
  <c r="I21"/>
  <c r="BH21" s="1"/>
  <c r="AA20"/>
  <c r="U20"/>
  <c r="O20"/>
  <c r="I20"/>
  <c r="BH20" s="1"/>
  <c r="AA19"/>
  <c r="U19"/>
  <c r="O19"/>
  <c r="I19"/>
  <c r="BH19" s="1"/>
  <c r="AA18"/>
  <c r="U18"/>
  <c r="O18"/>
  <c r="I18"/>
  <c r="BH18" s="1"/>
  <c r="AA17"/>
  <c r="U17"/>
  <c r="O17"/>
  <c r="I17"/>
  <c r="BH17" s="1"/>
  <c r="AA16"/>
  <c r="U16"/>
  <c r="O16"/>
  <c r="I16"/>
  <c r="BH16" s="1"/>
  <c r="AA15"/>
  <c r="U15"/>
  <c r="O15"/>
  <c r="I15"/>
  <c r="BH15" s="1"/>
  <c r="AA14"/>
  <c r="U14"/>
  <c r="O14"/>
  <c r="I14"/>
  <c r="BH14" s="1"/>
  <c r="AF13" i="29"/>
  <c r="AE13"/>
  <c r="AD13"/>
  <c r="AC13"/>
  <c r="AB13"/>
  <c r="Z13"/>
  <c r="Y13"/>
  <c r="X13"/>
  <c r="W13"/>
  <c r="V13"/>
  <c r="T13"/>
  <c r="S13"/>
  <c r="R13"/>
  <c r="Q13"/>
  <c r="P13"/>
  <c r="N13"/>
  <c r="M13"/>
  <c r="L13"/>
  <c r="K13"/>
  <c r="J13"/>
  <c r="H13"/>
  <c r="G13"/>
  <c r="F13"/>
  <c r="E13"/>
  <c r="D13"/>
  <c r="AG56"/>
  <c r="AG55"/>
  <c r="AG54"/>
  <c r="AG13"/>
  <c r="AF13" i="28"/>
  <c r="AE13"/>
  <c r="AD13"/>
  <c r="AC13"/>
  <c r="AB13"/>
  <c r="Z13"/>
  <c r="Y13"/>
  <c r="X13"/>
  <c r="W13"/>
  <c r="V13"/>
  <c r="T13"/>
  <c r="S13"/>
  <c r="R13"/>
  <c r="Q13"/>
  <c r="P13"/>
  <c r="N13"/>
  <c r="M13"/>
  <c r="L13"/>
  <c r="K13"/>
  <c r="J13"/>
  <c r="H13"/>
  <c r="G13"/>
  <c r="F13"/>
  <c r="E13"/>
  <c r="D13"/>
  <c r="AF13" i="27"/>
  <c r="AE13"/>
  <c r="AD13"/>
  <c r="AC13"/>
  <c r="AB13"/>
  <c r="Z13"/>
  <c r="Y13"/>
  <c r="X13"/>
  <c r="W13"/>
  <c r="V13"/>
  <c r="T13"/>
  <c r="S13"/>
  <c r="R13"/>
  <c r="Q13"/>
  <c r="P13"/>
  <c r="N13"/>
  <c r="M13"/>
  <c r="L13"/>
  <c r="K13"/>
  <c r="J13"/>
  <c r="H13"/>
  <c r="G13"/>
  <c r="F13"/>
  <c r="E13"/>
  <c r="D13"/>
  <c r="AF13" i="26"/>
  <c r="AE13"/>
  <c r="AD13"/>
  <c r="AC13"/>
  <c r="AB13"/>
  <c r="Z13"/>
  <c r="Y13"/>
  <c r="X13"/>
  <c r="W13"/>
  <c r="V13"/>
  <c r="T13"/>
  <c r="S13"/>
  <c r="R13"/>
  <c r="Q13"/>
  <c r="P13"/>
  <c r="N13"/>
  <c r="M13"/>
  <c r="L13"/>
  <c r="K13"/>
  <c r="J13"/>
  <c r="H13"/>
  <c r="G13"/>
  <c r="F13"/>
  <c r="E13"/>
  <c r="D13"/>
  <c r="AF13" i="25"/>
  <c r="AE13"/>
  <c r="AD13"/>
  <c r="AC13"/>
  <c r="AB13"/>
  <c r="Z13"/>
  <c r="Y13"/>
  <c r="X13"/>
  <c r="W13"/>
  <c r="V13"/>
  <c r="T13"/>
  <c r="S13"/>
  <c r="R13"/>
  <c r="Q13"/>
  <c r="P13"/>
  <c r="N13"/>
  <c r="M13"/>
  <c r="L13"/>
  <c r="K13"/>
  <c r="J13"/>
  <c r="H13"/>
  <c r="G13"/>
  <c r="F13"/>
  <c r="E13"/>
  <c r="D13"/>
  <c r="AF13" i="24"/>
  <c r="AE13"/>
  <c r="AD13"/>
  <c r="AC13"/>
  <c r="AB13"/>
  <c r="Z13"/>
  <c r="Y13"/>
  <c r="X13"/>
  <c r="W13"/>
  <c r="V13"/>
  <c r="T13"/>
  <c r="S13"/>
  <c r="R13"/>
  <c r="Q13"/>
  <c r="P13"/>
  <c r="N13"/>
  <c r="M13"/>
  <c r="L13"/>
  <c r="K13"/>
  <c r="J13"/>
  <c r="H13"/>
  <c r="G13"/>
  <c r="F13"/>
  <c r="E13"/>
  <c r="D13"/>
  <c r="AF13" i="23"/>
  <c r="AE13"/>
  <c r="AD13"/>
  <c r="AC13"/>
  <c r="AB13"/>
  <c r="Z13"/>
  <c r="Y13"/>
  <c r="X13"/>
  <c r="W13"/>
  <c r="V13"/>
  <c r="T13"/>
  <c r="S13"/>
  <c r="R13"/>
  <c r="Q13"/>
  <c r="P13"/>
  <c r="N13"/>
  <c r="M13"/>
  <c r="L13"/>
  <c r="K13"/>
  <c r="J13"/>
  <c r="H13"/>
  <c r="G13"/>
  <c r="F13"/>
  <c r="E13"/>
  <c r="D13"/>
  <c r="AF13" i="22"/>
  <c r="AE13"/>
  <c r="AD13"/>
  <c r="AC13"/>
  <c r="AB13"/>
  <c r="Z13"/>
  <c r="Y13"/>
  <c r="X13"/>
  <c r="W13"/>
  <c r="V13"/>
  <c r="T13"/>
  <c r="S13"/>
  <c r="R13"/>
  <c r="Q13"/>
  <c r="P13"/>
  <c r="N13"/>
  <c r="M13"/>
  <c r="L13"/>
  <c r="K13"/>
  <c r="J13"/>
  <c r="H13"/>
  <c r="G13"/>
  <c r="F13"/>
  <c r="E13"/>
  <c r="D13"/>
  <c r="AA96" i="21"/>
  <c r="U96"/>
  <c r="O96"/>
  <c r="I96"/>
  <c r="BG96" s="1"/>
  <c r="AA95"/>
  <c r="U95"/>
  <c r="O95"/>
  <c r="I95"/>
  <c r="BH95" s="1"/>
  <c r="AA94"/>
  <c r="U94"/>
  <c r="O94"/>
  <c r="I94"/>
  <c r="BG94" s="1"/>
  <c r="AA93"/>
  <c r="U93"/>
  <c r="O93"/>
  <c r="I93"/>
  <c r="BH93" s="1"/>
  <c r="AA92"/>
  <c r="U92"/>
  <c r="O92"/>
  <c r="I92"/>
  <c r="BH92" s="1"/>
  <c r="AA91"/>
  <c r="U91"/>
  <c r="O91"/>
  <c r="I91"/>
  <c r="BH91" s="1"/>
  <c r="AA90"/>
  <c r="U90"/>
  <c r="O90"/>
  <c r="I90"/>
  <c r="BG90" s="1"/>
  <c r="AA89"/>
  <c r="U89"/>
  <c r="O89"/>
  <c r="I89"/>
  <c r="BH89" s="1"/>
  <c r="AA88"/>
  <c r="U88"/>
  <c r="O88"/>
  <c r="I88"/>
  <c r="BG88" s="1"/>
  <c r="AA87"/>
  <c r="U87"/>
  <c r="O87"/>
  <c r="I87"/>
  <c r="BH87" s="1"/>
  <c r="AA86"/>
  <c r="U86"/>
  <c r="O86"/>
  <c r="I86"/>
  <c r="BH86" s="1"/>
  <c r="AA85"/>
  <c r="U85"/>
  <c r="O85"/>
  <c r="I85"/>
  <c r="BH85" s="1"/>
  <c r="AA84"/>
  <c r="U84"/>
  <c r="O84"/>
  <c r="I84"/>
  <c r="BG84" s="1"/>
  <c r="AA83"/>
  <c r="U83"/>
  <c r="O83"/>
  <c r="I83"/>
  <c r="BH83" s="1"/>
  <c r="AA82"/>
  <c r="U82"/>
  <c r="O82"/>
  <c r="I82"/>
  <c r="BH82" s="1"/>
  <c r="AA81"/>
  <c r="U81"/>
  <c r="O81"/>
  <c r="I81"/>
  <c r="BH81" s="1"/>
  <c r="AA80"/>
  <c r="U80"/>
  <c r="O80"/>
  <c r="I80"/>
  <c r="BG80" s="1"/>
  <c r="AA79"/>
  <c r="U79"/>
  <c r="O79"/>
  <c r="I79"/>
  <c r="BH79" s="1"/>
  <c r="AA78"/>
  <c r="U78"/>
  <c r="O78"/>
  <c r="I78"/>
  <c r="BH78" s="1"/>
  <c r="AA77"/>
  <c r="U77"/>
  <c r="O77"/>
  <c r="I77"/>
  <c r="BH77" s="1"/>
  <c r="AA76"/>
  <c r="U76"/>
  <c r="O76"/>
  <c r="I76"/>
  <c r="BG76" s="1"/>
  <c r="AA75"/>
  <c r="U75"/>
  <c r="O75"/>
  <c r="I75"/>
  <c r="BH75" s="1"/>
  <c r="AA74"/>
  <c r="U74"/>
  <c r="O74"/>
  <c r="I74"/>
  <c r="BH74" s="1"/>
  <c r="AA73"/>
  <c r="U73"/>
  <c r="O73"/>
  <c r="I73"/>
  <c r="BH73" s="1"/>
  <c r="AA72"/>
  <c r="U72"/>
  <c r="O72"/>
  <c r="I72"/>
  <c r="BG72" s="1"/>
  <c r="AA71"/>
  <c r="U71"/>
  <c r="O71"/>
  <c r="I71"/>
  <c r="BH71" s="1"/>
  <c r="AA70"/>
  <c r="U70"/>
  <c r="O70"/>
  <c r="I70"/>
  <c r="BH70" s="1"/>
  <c r="AA69"/>
  <c r="U69"/>
  <c r="O69"/>
  <c r="I69"/>
  <c r="BH69" s="1"/>
  <c r="AA68"/>
  <c r="U68"/>
  <c r="O68"/>
  <c r="I68"/>
  <c r="BG68" s="1"/>
  <c r="AA67"/>
  <c r="U67"/>
  <c r="O67"/>
  <c r="I67"/>
  <c r="BH67" s="1"/>
  <c r="AA66"/>
  <c r="U66"/>
  <c r="O66"/>
  <c r="I66"/>
  <c r="BH66" s="1"/>
  <c r="AA65"/>
  <c r="U65"/>
  <c r="O65"/>
  <c r="I65"/>
  <c r="BH65" s="1"/>
  <c r="AA64"/>
  <c r="U64"/>
  <c r="O64"/>
  <c r="I64"/>
  <c r="BG64" s="1"/>
  <c r="AA63"/>
  <c r="U63"/>
  <c r="O63"/>
  <c r="I63"/>
  <c r="BH63" s="1"/>
  <c r="AA62"/>
  <c r="U62"/>
  <c r="O62"/>
  <c r="I62"/>
  <c r="BH62" s="1"/>
  <c r="AA61"/>
  <c r="U61"/>
  <c r="O61"/>
  <c r="I61"/>
  <c r="BH61" s="1"/>
  <c r="AA60"/>
  <c r="U60"/>
  <c r="O60"/>
  <c r="I60"/>
  <c r="BH60" s="1"/>
  <c r="AA59"/>
  <c r="U59"/>
  <c r="O59"/>
  <c r="I59"/>
  <c r="BH59" s="1"/>
  <c r="AA58"/>
  <c r="U58"/>
  <c r="O58"/>
  <c r="I58"/>
  <c r="BG58" s="1"/>
  <c r="AA57"/>
  <c r="U57"/>
  <c r="O57"/>
  <c r="I57"/>
  <c r="BH57" s="1"/>
  <c r="AF56"/>
  <c r="H56"/>
  <c r="G56"/>
  <c r="F56"/>
  <c r="E56"/>
  <c r="D56"/>
  <c r="AF55"/>
  <c r="H55"/>
  <c r="G55"/>
  <c r="F55"/>
  <c r="E55"/>
  <c r="D55"/>
  <c r="AF54"/>
  <c r="J54"/>
  <c r="H54"/>
  <c r="G54"/>
  <c r="D54"/>
  <c r="AA53"/>
  <c r="BG53" s="1"/>
  <c r="U53"/>
  <c r="O53"/>
  <c r="I53"/>
  <c r="BH53" s="1"/>
  <c r="AA52"/>
  <c r="U52"/>
  <c r="O52"/>
  <c r="BG52" s="1"/>
  <c r="I52"/>
  <c r="BH52" s="1"/>
  <c r="AA51"/>
  <c r="BG51" s="1"/>
  <c r="U51"/>
  <c r="O51"/>
  <c r="I51"/>
  <c r="BH51" s="1"/>
  <c r="AA50"/>
  <c r="U50"/>
  <c r="O50"/>
  <c r="BG50" s="1"/>
  <c r="I50"/>
  <c r="BH50" s="1"/>
  <c r="AA49"/>
  <c r="BG49" s="1"/>
  <c r="U49"/>
  <c r="O49"/>
  <c r="I49"/>
  <c r="BH49" s="1"/>
  <c r="AA48"/>
  <c r="U48"/>
  <c r="O48"/>
  <c r="BG48" s="1"/>
  <c r="I48"/>
  <c r="BH48" s="1"/>
  <c r="AA47"/>
  <c r="BG47" s="1"/>
  <c r="U47"/>
  <c r="O47"/>
  <c r="I47"/>
  <c r="BH47" s="1"/>
  <c r="AA46"/>
  <c r="U46"/>
  <c r="O46"/>
  <c r="BG46" s="1"/>
  <c r="I46"/>
  <c r="BH46" s="1"/>
  <c r="AA45"/>
  <c r="BG45" s="1"/>
  <c r="U45"/>
  <c r="O45"/>
  <c r="I45"/>
  <c r="BH45" s="1"/>
  <c r="AA44"/>
  <c r="U44"/>
  <c r="O44"/>
  <c r="BG44" s="1"/>
  <c r="I44"/>
  <c r="BH44" s="1"/>
  <c r="AA43"/>
  <c r="BG43" s="1"/>
  <c r="U43"/>
  <c r="O43"/>
  <c r="I43"/>
  <c r="BH43" s="1"/>
  <c r="AA42"/>
  <c r="U42"/>
  <c r="O42"/>
  <c r="BG42" s="1"/>
  <c r="I42"/>
  <c r="BH42" s="1"/>
  <c r="AA41"/>
  <c r="U41"/>
  <c r="O41"/>
  <c r="I41"/>
  <c r="BH41" s="1"/>
  <c r="AA40"/>
  <c r="U40"/>
  <c r="O40"/>
  <c r="BG40" s="1"/>
  <c r="I40"/>
  <c r="BH40" s="1"/>
  <c r="AA39"/>
  <c r="BG39" s="1"/>
  <c r="U39"/>
  <c r="O39"/>
  <c r="I39"/>
  <c r="BH39" s="1"/>
  <c r="AA38"/>
  <c r="U38"/>
  <c r="O38"/>
  <c r="BG38" s="1"/>
  <c r="I38"/>
  <c r="BH38" s="1"/>
  <c r="AA37"/>
  <c r="BG37" s="1"/>
  <c r="U37"/>
  <c r="O37"/>
  <c r="I37"/>
  <c r="BH37" s="1"/>
  <c r="AA36"/>
  <c r="U36"/>
  <c r="O36"/>
  <c r="BG36" s="1"/>
  <c r="I36"/>
  <c r="BH36" s="1"/>
  <c r="AA35"/>
  <c r="BG35" s="1"/>
  <c r="U35"/>
  <c r="O35"/>
  <c r="I35"/>
  <c r="BH35" s="1"/>
  <c r="AA34"/>
  <c r="U34"/>
  <c r="O34"/>
  <c r="BG34" s="1"/>
  <c r="I34"/>
  <c r="BH34" s="1"/>
  <c r="AA33"/>
  <c r="BG33" s="1"/>
  <c r="U33"/>
  <c r="O33"/>
  <c r="I33"/>
  <c r="BH33" s="1"/>
  <c r="AA32"/>
  <c r="U32"/>
  <c r="O32"/>
  <c r="BG32" s="1"/>
  <c r="I32"/>
  <c r="BH32" s="1"/>
  <c r="AA31"/>
  <c r="BG31" s="1"/>
  <c r="U31"/>
  <c r="O31"/>
  <c r="I31"/>
  <c r="BH31" s="1"/>
  <c r="AA30"/>
  <c r="U30"/>
  <c r="O30"/>
  <c r="BG30" s="1"/>
  <c r="I30"/>
  <c r="BH30" s="1"/>
  <c r="AA29"/>
  <c r="BG29" s="1"/>
  <c r="U29"/>
  <c r="O29"/>
  <c r="I29"/>
  <c r="BH29" s="1"/>
  <c r="AA28"/>
  <c r="U28"/>
  <c r="O28"/>
  <c r="BG28" s="1"/>
  <c r="I28"/>
  <c r="BH28" s="1"/>
  <c r="AA27"/>
  <c r="BG27" s="1"/>
  <c r="U27"/>
  <c r="O27"/>
  <c r="I27"/>
  <c r="BH27" s="1"/>
  <c r="AA26"/>
  <c r="U26"/>
  <c r="O26"/>
  <c r="BG26" s="1"/>
  <c r="I26"/>
  <c r="BH26" s="1"/>
  <c r="AA25"/>
  <c r="BG25" s="1"/>
  <c r="U25"/>
  <c r="O25"/>
  <c r="I25"/>
  <c r="BH25" s="1"/>
  <c r="AA24"/>
  <c r="U24"/>
  <c r="O24"/>
  <c r="BG24" s="1"/>
  <c r="I24"/>
  <c r="BH24" s="1"/>
  <c r="AA23"/>
  <c r="BG23" s="1"/>
  <c r="U23"/>
  <c r="O23"/>
  <c r="I23"/>
  <c r="BH23" s="1"/>
  <c r="AA22"/>
  <c r="U22"/>
  <c r="O22"/>
  <c r="BG22" s="1"/>
  <c r="I22"/>
  <c r="BH22" s="1"/>
  <c r="AA21"/>
  <c r="BG21" s="1"/>
  <c r="U21"/>
  <c r="O21"/>
  <c r="I21"/>
  <c r="BH21" s="1"/>
  <c r="AA20"/>
  <c r="U20"/>
  <c r="O20"/>
  <c r="BG20" s="1"/>
  <c r="I20"/>
  <c r="BH20" s="1"/>
  <c r="AA19"/>
  <c r="BG19" s="1"/>
  <c r="U19"/>
  <c r="O19"/>
  <c r="I19"/>
  <c r="BH19" s="1"/>
  <c r="AA18"/>
  <c r="U18"/>
  <c r="O18"/>
  <c r="BG18" s="1"/>
  <c r="I18"/>
  <c r="BH18" s="1"/>
  <c r="AA17"/>
  <c r="BG17" s="1"/>
  <c r="U17"/>
  <c r="O17"/>
  <c r="I17"/>
  <c r="BH17" s="1"/>
  <c r="AA16"/>
  <c r="U16"/>
  <c r="O16"/>
  <c r="I16"/>
  <c r="BH16" s="1"/>
  <c r="AA15"/>
  <c r="BG15" s="1"/>
  <c r="U15"/>
  <c r="O15"/>
  <c r="I15"/>
  <c r="BH15" s="1"/>
  <c r="AA14"/>
  <c r="U14"/>
  <c r="O14"/>
  <c r="I14"/>
  <c r="BH14" s="1"/>
  <c r="AF13"/>
  <c r="AE13"/>
  <c r="AD13"/>
  <c r="AC13"/>
  <c r="AB13"/>
  <c r="Z13"/>
  <c r="Y13"/>
  <c r="X13"/>
  <c r="W13"/>
  <c r="V13"/>
  <c r="T13"/>
  <c r="S13"/>
  <c r="R13"/>
  <c r="Q13"/>
  <c r="P13"/>
  <c r="N13"/>
  <c r="M13"/>
  <c r="L13"/>
  <c r="K13"/>
  <c r="J13"/>
  <c r="H13"/>
  <c r="G13"/>
  <c r="F13"/>
  <c r="E13"/>
  <c r="D13"/>
  <c r="AC54" i="24" l="1"/>
  <c r="AC55" i="28"/>
  <c r="BG32" i="29"/>
  <c r="BG28"/>
  <c r="BG24"/>
  <c r="BG20"/>
  <c r="BG16"/>
  <c r="BG59"/>
  <c r="BG63"/>
  <c r="BG67"/>
  <c r="BG71"/>
  <c r="BG75"/>
  <c r="BG79"/>
  <c r="BG83"/>
  <c r="BG87"/>
  <c r="BG91"/>
  <c r="BG95"/>
  <c r="BH51"/>
  <c r="BH47"/>
  <c r="BH43"/>
  <c r="BH39"/>
  <c r="BH35"/>
  <c r="BH31"/>
  <c r="BH27"/>
  <c r="BH23"/>
  <c r="BH19"/>
  <c r="BH15"/>
  <c r="BG53"/>
  <c r="BG41"/>
  <c r="BG33"/>
  <c r="BG25"/>
  <c r="BG17"/>
  <c r="BH48"/>
  <c r="BH44"/>
  <c r="BH36"/>
  <c r="BG52"/>
  <c r="BH50"/>
  <c r="BH46"/>
  <c r="BH42"/>
  <c r="BH38"/>
  <c r="BH34"/>
  <c r="BH30"/>
  <c r="BH26"/>
  <c r="BH22"/>
  <c r="BH18"/>
  <c r="BH57"/>
  <c r="BH61"/>
  <c r="BH65"/>
  <c r="BH69"/>
  <c r="BH73"/>
  <c r="BH77"/>
  <c r="BH81"/>
  <c r="BH85"/>
  <c r="BH89"/>
  <c r="BH93"/>
  <c r="BH14"/>
  <c r="BG49"/>
  <c r="BG45"/>
  <c r="BG37"/>
  <c r="BG29"/>
  <c r="BG21"/>
  <c r="BH40"/>
  <c r="J56"/>
  <c r="AC56" i="28"/>
  <c r="BG15"/>
  <c r="BG17"/>
  <c r="BG19"/>
  <c r="BG21"/>
  <c r="BG23"/>
  <c r="BG25"/>
  <c r="BG27"/>
  <c r="BG29"/>
  <c r="BG31"/>
  <c r="BG33"/>
  <c r="BG35"/>
  <c r="BG37"/>
  <c r="BG39"/>
  <c r="BG41"/>
  <c r="BG43"/>
  <c r="BG45"/>
  <c r="BG47"/>
  <c r="BG49"/>
  <c r="BG51"/>
  <c r="BG53"/>
  <c r="BG58"/>
  <c r="BG60"/>
  <c r="BG62"/>
  <c r="BG64"/>
  <c r="BG66"/>
  <c r="BG68"/>
  <c r="BG70"/>
  <c r="BG72"/>
  <c r="BG74"/>
  <c r="BG76"/>
  <c r="BG78"/>
  <c r="BG80"/>
  <c r="BG82"/>
  <c r="BG84"/>
  <c r="BG86"/>
  <c r="BG88"/>
  <c r="BG90"/>
  <c r="BG92"/>
  <c r="BG94"/>
  <c r="BG96"/>
  <c r="BG15" i="27"/>
  <c r="BG17"/>
  <c r="BG19"/>
  <c r="BG21"/>
  <c r="BG23"/>
  <c r="BG25"/>
  <c r="BG27"/>
  <c r="BG29"/>
  <c r="BG31"/>
  <c r="BG33"/>
  <c r="BG35"/>
  <c r="BG37"/>
  <c r="BG39"/>
  <c r="BG41"/>
  <c r="BG43"/>
  <c r="BG45"/>
  <c r="BG47"/>
  <c r="BG49"/>
  <c r="BG51"/>
  <c r="BG53"/>
  <c r="BG58"/>
  <c r="BG60"/>
  <c r="BG62"/>
  <c r="BG64"/>
  <c r="BG66"/>
  <c r="BG68"/>
  <c r="BG70"/>
  <c r="BG72"/>
  <c r="BG74"/>
  <c r="BG76"/>
  <c r="BG78"/>
  <c r="BG80"/>
  <c r="BG82"/>
  <c r="BG84"/>
  <c r="BG86"/>
  <c r="BG88"/>
  <c r="BG90"/>
  <c r="BG92"/>
  <c r="BG94"/>
  <c r="BG96"/>
  <c r="BG16" i="26"/>
  <c r="BG20"/>
  <c r="BG24"/>
  <c r="BG28"/>
  <c r="BG32"/>
  <c r="BG36"/>
  <c r="BG40"/>
  <c r="BG42"/>
  <c r="BG46"/>
  <c r="BG50"/>
  <c r="AC56"/>
  <c r="BG15"/>
  <c r="BG17"/>
  <c r="BG19"/>
  <c r="BG21"/>
  <c r="BG23"/>
  <c r="BG25"/>
  <c r="BG27"/>
  <c r="BG29"/>
  <c r="BG31"/>
  <c r="BG33"/>
  <c r="BG35"/>
  <c r="BG37"/>
  <c r="BG39"/>
  <c r="BG41"/>
  <c r="BG43"/>
  <c r="BG45"/>
  <c r="BG47"/>
  <c r="BG49"/>
  <c r="BG51"/>
  <c r="BG53"/>
  <c r="BG58"/>
  <c r="BG60"/>
  <c r="BG62"/>
  <c r="BG64"/>
  <c r="BG66"/>
  <c r="BG68"/>
  <c r="BG70"/>
  <c r="BG72"/>
  <c r="BG74"/>
  <c r="BG76"/>
  <c r="BG78"/>
  <c r="BG80"/>
  <c r="BG82"/>
  <c r="BG84"/>
  <c r="BG86"/>
  <c r="BG88"/>
  <c r="BG90"/>
  <c r="BG92"/>
  <c r="BG94"/>
  <c r="BG96"/>
  <c r="BG14"/>
  <c r="BG18"/>
  <c r="BG22"/>
  <c r="BG26"/>
  <c r="BG30"/>
  <c r="BG34"/>
  <c r="BG38"/>
  <c r="BG44"/>
  <c r="BG48"/>
  <c r="BG52"/>
  <c r="BG14" i="25"/>
  <c r="BG18"/>
  <c r="BG22"/>
  <c r="BG26"/>
  <c r="BG30"/>
  <c r="BG34"/>
  <c r="BH40"/>
  <c r="BG16"/>
  <c r="BG20"/>
  <c r="BG24"/>
  <c r="BG28"/>
  <c r="BG32"/>
  <c r="BG36"/>
  <c r="BG38"/>
  <c r="BG15"/>
  <c r="BG17"/>
  <c r="BG19"/>
  <c r="BG21"/>
  <c r="BG23"/>
  <c r="BG25"/>
  <c r="BG27"/>
  <c r="BG29"/>
  <c r="BG31"/>
  <c r="BG33"/>
  <c r="BG35"/>
  <c r="BG37"/>
  <c r="BG39"/>
  <c r="BG41"/>
  <c r="BG43"/>
  <c r="BG45"/>
  <c r="BG47"/>
  <c r="BG49"/>
  <c r="BG51"/>
  <c r="BG53"/>
  <c r="BG58"/>
  <c r="BG60"/>
  <c r="BG62"/>
  <c r="BG64"/>
  <c r="BG66"/>
  <c r="BG68"/>
  <c r="BG70"/>
  <c r="BG72"/>
  <c r="BG74"/>
  <c r="BG76"/>
  <c r="BG78"/>
  <c r="BG80"/>
  <c r="BG82"/>
  <c r="BG84"/>
  <c r="BG86"/>
  <c r="BG88"/>
  <c r="BG90"/>
  <c r="BG92"/>
  <c r="BG94"/>
  <c r="BG96"/>
  <c r="AC55" i="24"/>
  <c r="BG15"/>
  <c r="BG17"/>
  <c r="BG19"/>
  <c r="BG21"/>
  <c r="BG23"/>
  <c r="BG25"/>
  <c r="BG27"/>
  <c r="BG29"/>
  <c r="BG31"/>
  <c r="BG33"/>
  <c r="BG35"/>
  <c r="BG37"/>
  <c r="BG39"/>
  <c r="BG41"/>
  <c r="BG43"/>
  <c r="BG45"/>
  <c r="BG47"/>
  <c r="BG49"/>
  <c r="BG51"/>
  <c r="BG53"/>
  <c r="BG58"/>
  <c r="BG60"/>
  <c r="BG62"/>
  <c r="BG64"/>
  <c r="BG66"/>
  <c r="BG68"/>
  <c r="BG70"/>
  <c r="BG72"/>
  <c r="BG74"/>
  <c r="BG76"/>
  <c r="BG78"/>
  <c r="BG80"/>
  <c r="BG82"/>
  <c r="BG84"/>
  <c r="BG86"/>
  <c r="BG88"/>
  <c r="BG90"/>
  <c r="BG92"/>
  <c r="BG94"/>
  <c r="BG96"/>
  <c r="BG15" i="23"/>
  <c r="BG19"/>
  <c r="BG35"/>
  <c r="BG39"/>
  <c r="BG43"/>
  <c r="BG45"/>
  <c r="BG49"/>
  <c r="BG53"/>
  <c r="BG60"/>
  <c r="BG64"/>
  <c r="BG68"/>
  <c r="BG72"/>
  <c r="BG76"/>
  <c r="BG80"/>
  <c r="BG84"/>
  <c r="BG88"/>
  <c r="BG90"/>
  <c r="BG94"/>
  <c r="BH21"/>
  <c r="BH37"/>
  <c r="BH41"/>
  <c r="BH47"/>
  <c r="BH51"/>
  <c r="BH58"/>
  <c r="BH62"/>
  <c r="BH66"/>
  <c r="BH70"/>
  <c r="BH74"/>
  <c r="BH78"/>
  <c r="BH82"/>
  <c r="BH86"/>
  <c r="BH92"/>
  <c r="BH96"/>
  <c r="BH17"/>
  <c r="J54"/>
  <c r="BG14"/>
  <c r="BG16"/>
  <c r="BG18"/>
  <c r="BG20"/>
  <c r="BG22"/>
  <c r="BG24"/>
  <c r="BG26"/>
  <c r="BG28"/>
  <c r="BG30"/>
  <c r="BG32"/>
  <c r="BG34"/>
  <c r="BG36"/>
  <c r="BG38"/>
  <c r="BG40"/>
  <c r="BG42"/>
  <c r="BG44"/>
  <c r="BG46"/>
  <c r="BG48"/>
  <c r="BG50"/>
  <c r="BG52"/>
  <c r="BG57"/>
  <c r="BG59"/>
  <c r="BG61"/>
  <c r="BG63"/>
  <c r="BG65"/>
  <c r="BG67"/>
  <c r="BG69"/>
  <c r="BG71"/>
  <c r="BG73"/>
  <c r="BG75"/>
  <c r="BG77"/>
  <c r="BG79"/>
  <c r="BG81"/>
  <c r="BG83"/>
  <c r="BG85"/>
  <c r="BG87"/>
  <c r="BG89"/>
  <c r="BG91"/>
  <c r="BG93"/>
  <c r="BG95"/>
  <c r="BG17" i="22"/>
  <c r="BG19"/>
  <c r="BG25"/>
  <c r="BG29"/>
  <c r="BG33"/>
  <c r="BG35"/>
  <c r="BG39"/>
  <c r="BG43"/>
  <c r="BG47"/>
  <c r="BG51"/>
  <c r="BH37"/>
  <c r="BH41"/>
  <c r="BH45"/>
  <c r="BH49"/>
  <c r="BH53"/>
  <c r="BG15"/>
  <c r="BG21"/>
  <c r="BG23"/>
  <c r="BG27"/>
  <c r="BG31"/>
  <c r="BG14"/>
  <c r="BG16"/>
  <c r="BG18"/>
  <c r="BG20"/>
  <c r="BG22"/>
  <c r="BG24"/>
  <c r="BG26"/>
  <c r="BG28"/>
  <c r="BG30"/>
  <c r="BG32"/>
  <c r="BG34"/>
  <c r="BG36"/>
  <c r="BG38"/>
  <c r="BG40"/>
  <c r="BG42"/>
  <c r="BG44"/>
  <c r="BG46"/>
  <c r="BG48"/>
  <c r="BG50"/>
  <c r="BG52"/>
  <c r="BG57"/>
  <c r="BG59"/>
  <c r="BG61"/>
  <c r="BG63"/>
  <c r="BG65"/>
  <c r="BG67"/>
  <c r="BG69"/>
  <c r="BG71"/>
  <c r="BG73"/>
  <c r="BG75"/>
  <c r="BG77"/>
  <c r="BG79"/>
  <c r="BG81"/>
  <c r="BG83"/>
  <c r="BG85"/>
  <c r="BG87"/>
  <c r="BG89"/>
  <c r="BG91"/>
  <c r="BG93"/>
  <c r="BG95"/>
  <c r="AC55"/>
  <c r="BG60" i="21"/>
  <c r="BG62"/>
  <c r="BG66"/>
  <c r="BG70"/>
  <c r="BG74"/>
  <c r="BG78"/>
  <c r="BG82"/>
  <c r="BG86"/>
  <c r="BG92"/>
  <c r="BH58"/>
  <c r="BH64"/>
  <c r="BH68"/>
  <c r="BH72"/>
  <c r="BH76"/>
  <c r="BH80"/>
  <c r="BH84"/>
  <c r="BH88"/>
  <c r="BH90"/>
  <c r="BH94"/>
  <c r="BH96"/>
  <c r="K55"/>
  <c r="BG14"/>
  <c r="BG16"/>
  <c r="BG57"/>
  <c r="BG59"/>
  <c r="BG61"/>
  <c r="BG63"/>
  <c r="BG65"/>
  <c r="BG67"/>
  <c r="BG69"/>
  <c r="BG71"/>
  <c r="BG73"/>
  <c r="BG75"/>
  <c r="BG77"/>
  <c r="BG79"/>
  <c r="BG81"/>
  <c r="BG83"/>
  <c r="BG85"/>
  <c r="BG87"/>
  <c r="BG89"/>
  <c r="BG91"/>
  <c r="BG93"/>
  <c r="BG95"/>
  <c r="J56"/>
  <c r="K54" i="22"/>
  <c r="J54" i="24"/>
  <c r="J56"/>
  <c r="K54"/>
  <c r="J55" i="25"/>
  <c r="K54"/>
  <c r="J54"/>
  <c r="J56" i="26"/>
  <c r="J54" i="27"/>
  <c r="J56" i="28"/>
  <c r="I55"/>
  <c r="AC54" i="29"/>
  <c r="AC55"/>
  <c r="J54"/>
  <c r="I55"/>
  <c r="I56"/>
  <c r="I56" i="28"/>
  <c r="K54" i="27"/>
  <c r="I55"/>
  <c r="I56"/>
  <c r="I55" i="26"/>
  <c r="K55"/>
  <c r="I56"/>
  <c r="I55" i="25"/>
  <c r="I56"/>
  <c r="I55" i="24"/>
  <c r="I56"/>
  <c r="K55" i="23"/>
  <c r="I56"/>
  <c r="I55"/>
  <c r="I55" i="22"/>
  <c r="I56"/>
  <c r="K54" i="21"/>
  <c r="K56"/>
  <c r="I55"/>
  <c r="I56"/>
  <c r="B56" i="2"/>
  <c r="B57"/>
  <c r="B58"/>
  <c r="B59"/>
  <c r="B60"/>
  <c r="B61"/>
  <c r="B62"/>
  <c r="B63"/>
  <c r="B64"/>
  <c r="B65"/>
  <c r="B66"/>
  <c r="B67"/>
  <c r="B68"/>
  <c r="B69"/>
  <c r="B70"/>
  <c r="B71"/>
  <c r="B72"/>
  <c r="B73"/>
  <c r="B74"/>
  <c r="B75"/>
  <c r="B76"/>
  <c r="B77"/>
  <c r="B78"/>
  <c r="B79"/>
  <c r="B80"/>
  <c r="B81"/>
  <c r="B82"/>
  <c r="B83"/>
  <c r="B84"/>
  <c r="B85"/>
  <c r="B86"/>
  <c r="B87"/>
  <c r="B88"/>
  <c r="B89"/>
  <c r="B90"/>
  <c r="B91"/>
  <c r="B92"/>
  <c r="B93"/>
  <c r="B94"/>
  <c r="B55"/>
  <c r="B15"/>
  <c r="B16"/>
  <c r="B17"/>
  <c r="B18"/>
  <c r="B19"/>
  <c r="B20"/>
  <c r="B21"/>
  <c r="B22"/>
  <c r="B23"/>
  <c r="B24"/>
  <c r="B25"/>
  <c r="B26"/>
  <c r="B27"/>
  <c r="B28"/>
  <c r="B29"/>
  <c r="B30"/>
  <c r="B31"/>
  <c r="B32"/>
  <c r="B33"/>
  <c r="B34"/>
  <c r="B35"/>
  <c r="B36"/>
  <c r="B37"/>
  <c r="B38"/>
  <c r="B39"/>
  <c r="B40"/>
  <c r="B41"/>
  <c r="B42"/>
  <c r="B43"/>
  <c r="B44"/>
  <c r="B45"/>
  <c r="B46"/>
  <c r="B47"/>
  <c r="B48"/>
  <c r="B49"/>
  <c r="B50"/>
  <c r="B51"/>
  <c r="B52"/>
  <c r="B53"/>
  <c r="B14"/>
  <c r="K54" i="23" l="1"/>
  <c r="K56"/>
  <c r="K55" i="22"/>
  <c r="K56"/>
  <c r="K55" i="24"/>
  <c r="K56"/>
  <c r="K56" i="25"/>
  <c r="K55"/>
  <c r="K54" i="26"/>
  <c r="K56"/>
  <c r="K55" i="27"/>
  <c r="K56"/>
  <c r="K56" i="28"/>
  <c r="K54"/>
  <c r="K55"/>
  <c r="K54" i="29"/>
  <c r="K55"/>
  <c r="K56"/>
  <c r="L54"/>
  <c r="L55"/>
  <c r="L56"/>
  <c r="L54" i="28"/>
  <c r="L55"/>
  <c r="L54" i="27"/>
  <c r="L56" i="26"/>
  <c r="L55" i="25"/>
  <c r="L54"/>
  <c r="L56"/>
  <c r="L54" i="24"/>
  <c r="L56"/>
  <c r="L55"/>
  <c r="L56" i="23"/>
  <c r="L55"/>
  <c r="L54"/>
  <c r="L54" i="22"/>
  <c r="L56"/>
  <c r="L55"/>
  <c r="L54" i="21"/>
  <c r="L55"/>
  <c r="L56"/>
  <c r="H56" i="20"/>
  <c r="G56"/>
  <c r="F56"/>
  <c r="E56"/>
  <c r="D56"/>
  <c r="H55"/>
  <c r="G55"/>
  <c r="F55"/>
  <c r="E55"/>
  <c r="D55"/>
  <c r="H54"/>
  <c r="G54"/>
  <c r="D54"/>
  <c r="AG96" i="28"/>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7"/>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6"/>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5"/>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4"/>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3"/>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2"/>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6" i="21"/>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G99" i="20"/>
  <c r="AG98"/>
  <c r="AG97"/>
  <c r="AG96"/>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AG96" i="16"/>
  <c r="AG95"/>
  <c r="AG94"/>
  <c r="AG93"/>
  <c r="AG92"/>
  <c r="AG91"/>
  <c r="AG90"/>
  <c r="AG89"/>
  <c r="AG88"/>
  <c r="AG87"/>
  <c r="AG86"/>
  <c r="AG85"/>
  <c r="AG84"/>
  <c r="AG83"/>
  <c r="AG82"/>
  <c r="AG81"/>
  <c r="AG80"/>
  <c r="AG79"/>
  <c r="AG78"/>
  <c r="AG77"/>
  <c r="AG76"/>
  <c r="AG75"/>
  <c r="AG74"/>
  <c r="AG73"/>
  <c r="AG72"/>
  <c r="AG71"/>
  <c r="AG70"/>
  <c r="AG69"/>
  <c r="AG68"/>
  <c r="AG67"/>
  <c r="AG66"/>
  <c r="AG65"/>
  <c r="AG64"/>
  <c r="AG63"/>
  <c r="AG62"/>
  <c r="AG61"/>
  <c r="AG60"/>
  <c r="AG59"/>
  <c r="AG58"/>
  <c r="AG57"/>
  <c r="AG53"/>
  <c r="AG52"/>
  <c r="AG51"/>
  <c r="AG50"/>
  <c r="AG49"/>
  <c r="AG48"/>
  <c r="AG47"/>
  <c r="AG46"/>
  <c r="AG45"/>
  <c r="AG44"/>
  <c r="AG43"/>
  <c r="AG42"/>
  <c r="AG41"/>
  <c r="AG40"/>
  <c r="AG39"/>
  <c r="AG38"/>
  <c r="AG37"/>
  <c r="AG36"/>
  <c r="AG35"/>
  <c r="AG34"/>
  <c r="AG33"/>
  <c r="AG32"/>
  <c r="AG31"/>
  <c r="AG30"/>
  <c r="AG29"/>
  <c r="AG28"/>
  <c r="AG27"/>
  <c r="AG26"/>
  <c r="AG25"/>
  <c r="AG24"/>
  <c r="AG23"/>
  <c r="AG22"/>
  <c r="AG21"/>
  <c r="AG20"/>
  <c r="AG19"/>
  <c r="AG18"/>
  <c r="AG17"/>
  <c r="AG16"/>
  <c r="AG15"/>
  <c r="AG14"/>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7"/>
  <c r="I58"/>
  <c r="I59"/>
  <c r="I60"/>
  <c r="I61"/>
  <c r="I62"/>
  <c r="I63"/>
  <c r="I64"/>
  <c r="I65"/>
  <c r="I66"/>
  <c r="I67"/>
  <c r="AQ67" s="1"/>
  <c r="I68"/>
  <c r="I69"/>
  <c r="I70"/>
  <c r="I71"/>
  <c r="I72"/>
  <c r="I73"/>
  <c r="I74"/>
  <c r="I75"/>
  <c r="I76"/>
  <c r="I77"/>
  <c r="I78"/>
  <c r="I79"/>
  <c r="I80"/>
  <c r="I81"/>
  <c r="I82"/>
  <c r="I83"/>
  <c r="I84"/>
  <c r="I85"/>
  <c r="I86"/>
  <c r="I87"/>
  <c r="I88"/>
  <c r="I89"/>
  <c r="I90"/>
  <c r="I91"/>
  <c r="I92"/>
  <c r="I93"/>
  <c r="I94"/>
  <c r="I95"/>
  <c r="I96"/>
  <c r="I14"/>
  <c r="BG18" l="1"/>
  <c r="BH18"/>
  <c r="BG19"/>
  <c r="BH19"/>
  <c r="BG62"/>
  <c r="BH62"/>
  <c r="BG60"/>
  <c r="BH60"/>
  <c r="BG59"/>
  <c r="BH59"/>
  <c r="BG77"/>
  <c r="BH77"/>
  <c r="BG79"/>
  <c r="BH79"/>
  <c r="BG78"/>
  <c r="BH78"/>
  <c r="BG80"/>
  <c r="BH80"/>
  <c r="BH58"/>
  <c r="BG58"/>
  <c r="L54" i="26"/>
  <c r="BG17" i="20"/>
  <c r="BH17"/>
  <c r="BG21"/>
  <c r="BH21"/>
  <c r="BG25"/>
  <c r="BH25"/>
  <c r="BG29"/>
  <c r="BH29"/>
  <c r="BG33"/>
  <c r="BH33"/>
  <c r="BG37"/>
  <c r="BH37"/>
  <c r="BG41"/>
  <c r="BH41"/>
  <c r="BG45"/>
  <c r="BH45"/>
  <c r="BG49"/>
  <c r="BH49"/>
  <c r="BG53"/>
  <c r="BH53"/>
  <c r="BG60"/>
  <c r="BH60"/>
  <c r="BG64"/>
  <c r="BH64"/>
  <c r="BG68"/>
  <c r="BH68"/>
  <c r="BG72"/>
  <c r="BH72"/>
  <c r="BG76"/>
  <c r="BH76"/>
  <c r="BG80"/>
  <c r="BH80"/>
  <c r="BG84"/>
  <c r="BH84"/>
  <c r="BG88"/>
  <c r="BH88"/>
  <c r="BG92"/>
  <c r="BH92"/>
  <c r="BG96"/>
  <c r="BH96"/>
  <c r="BG15"/>
  <c r="BH15"/>
  <c r="BG19"/>
  <c r="BH19"/>
  <c r="BG23"/>
  <c r="BH23"/>
  <c r="BG27"/>
  <c r="BH27"/>
  <c r="BG31"/>
  <c r="BH31"/>
  <c r="BG35"/>
  <c r="BH35"/>
  <c r="BG39"/>
  <c r="BH39"/>
  <c r="BG43"/>
  <c r="BH43"/>
  <c r="BG47"/>
  <c r="BH47"/>
  <c r="BG51"/>
  <c r="BH51"/>
  <c r="BG58"/>
  <c r="BH58"/>
  <c r="BG62"/>
  <c r="BH62"/>
  <c r="BG66"/>
  <c r="BH66"/>
  <c r="BG70"/>
  <c r="BH70"/>
  <c r="BG74"/>
  <c r="BH74"/>
  <c r="BG78"/>
  <c r="BH78"/>
  <c r="BG82"/>
  <c r="BH82"/>
  <c r="BG86"/>
  <c r="BH86"/>
  <c r="BG90"/>
  <c r="BH90"/>
  <c r="BG94"/>
  <c r="BH94"/>
  <c r="BH16"/>
  <c r="BG16"/>
  <c r="BH20"/>
  <c r="BG20"/>
  <c r="BH24"/>
  <c r="BG24"/>
  <c r="BH28"/>
  <c r="BG28"/>
  <c r="BH32"/>
  <c r="BG32"/>
  <c r="BH36"/>
  <c r="BG36"/>
  <c r="BH40"/>
  <c r="BG40"/>
  <c r="BG44"/>
  <c r="BH44"/>
  <c r="BG48"/>
  <c r="BH48"/>
  <c r="BG52"/>
  <c r="BH52"/>
  <c r="BG59"/>
  <c r="BH59"/>
  <c r="BG63"/>
  <c r="BH63"/>
  <c r="BG67"/>
  <c r="BH67"/>
  <c r="BG71"/>
  <c r="BH71"/>
  <c r="BG75"/>
  <c r="BH75"/>
  <c r="BG79"/>
  <c r="BH79"/>
  <c r="BG83"/>
  <c r="BH83"/>
  <c r="BG87"/>
  <c r="BH87"/>
  <c r="BG91"/>
  <c r="BH91"/>
  <c r="BG95"/>
  <c r="BH95"/>
  <c r="BH14"/>
  <c r="BG14"/>
  <c r="BH18"/>
  <c r="BG18"/>
  <c r="BH22"/>
  <c r="BG22"/>
  <c r="BH26"/>
  <c r="BG26"/>
  <c r="BH30"/>
  <c r="BG30"/>
  <c r="BH34"/>
  <c r="BG34"/>
  <c r="BH38"/>
  <c r="BG38"/>
  <c r="BG42"/>
  <c r="BH42"/>
  <c r="BG46"/>
  <c r="BH46"/>
  <c r="BG50"/>
  <c r="BH50"/>
  <c r="BG57"/>
  <c r="BH57"/>
  <c r="BG61"/>
  <c r="BH61"/>
  <c r="BG65"/>
  <c r="BH65"/>
  <c r="BG69"/>
  <c r="BH69"/>
  <c r="BH73"/>
  <c r="BG73"/>
  <c r="BG77"/>
  <c r="BH77"/>
  <c r="BG81"/>
  <c r="BH81"/>
  <c r="BG85"/>
  <c r="BH85"/>
  <c r="BG89"/>
  <c r="BH89"/>
  <c r="BG93"/>
  <c r="BH93"/>
  <c r="BG17" i="16"/>
  <c r="BH17"/>
  <c r="I56" i="20"/>
  <c r="L55" i="26"/>
  <c r="L55" i="27"/>
  <c r="L56"/>
  <c r="L56" i="28"/>
  <c r="BG21" i="16"/>
  <c r="BH21"/>
  <c r="BH16"/>
  <c r="BG16"/>
  <c r="M56" i="29"/>
  <c r="M54"/>
  <c r="M55"/>
  <c r="M55" i="28"/>
  <c r="M54"/>
  <c r="M56"/>
  <c r="M54" i="27"/>
  <c r="M56"/>
  <c r="M55"/>
  <c r="M54" i="26"/>
  <c r="M56"/>
  <c r="M55"/>
  <c r="M54" i="25"/>
  <c r="M55"/>
  <c r="M56"/>
  <c r="M56" i="24"/>
  <c r="M55"/>
  <c r="M54"/>
  <c r="M55" i="23"/>
  <c r="M54"/>
  <c r="M56"/>
  <c r="M55" i="22"/>
  <c r="M54"/>
  <c r="M56"/>
  <c r="M56" i="21"/>
  <c r="M54"/>
  <c r="M55"/>
  <c r="BH14" i="16"/>
  <c r="BG14"/>
  <c r="BH15"/>
  <c r="BG15"/>
  <c r="BH34"/>
  <c r="BG34"/>
  <c r="BH57"/>
  <c r="BG57"/>
  <c r="I55" i="20"/>
  <c r="AQ70" i="16"/>
  <c r="AD11" i="30"/>
  <c r="AD97" s="1"/>
  <c r="AD100" s="1"/>
  <c r="AC11"/>
  <c r="AB11"/>
  <c r="AB54" s="1"/>
  <c r="J55"/>
  <c r="B96"/>
  <c r="AA96" s="1"/>
  <c r="B95"/>
  <c r="B94"/>
  <c r="B93"/>
  <c r="B92"/>
  <c r="B91"/>
  <c r="B90"/>
  <c r="B89"/>
  <c r="B88"/>
  <c r="B87"/>
  <c r="B86"/>
  <c r="AS85"/>
  <c r="B85"/>
  <c r="B84"/>
  <c r="B83"/>
  <c r="B82"/>
  <c r="B81"/>
  <c r="B80"/>
  <c r="B79"/>
  <c r="B78"/>
  <c r="B77"/>
  <c r="B76"/>
  <c r="B75"/>
  <c r="B74"/>
  <c r="B73"/>
  <c r="B72"/>
  <c r="B71"/>
  <c r="B70"/>
  <c r="B69"/>
  <c r="B68"/>
  <c r="B67"/>
  <c r="B66"/>
  <c r="B65"/>
  <c r="B64"/>
  <c r="B63"/>
  <c r="B62"/>
  <c r="B61"/>
  <c r="B60"/>
  <c r="B59"/>
  <c r="B58"/>
  <c r="B57"/>
  <c r="S56"/>
  <c r="H56"/>
  <c r="G56"/>
  <c r="F56"/>
  <c r="E56"/>
  <c r="D56"/>
  <c r="S55"/>
  <c r="H55"/>
  <c r="G55"/>
  <c r="F55"/>
  <c r="E55"/>
  <c r="D55"/>
  <c r="B53"/>
  <c r="AA53" s="1"/>
  <c r="B52"/>
  <c r="B51"/>
  <c r="AS51" s="1"/>
  <c r="B50"/>
  <c r="B49"/>
  <c r="B48"/>
  <c r="B47"/>
  <c r="B46"/>
  <c r="B45"/>
  <c r="B44"/>
  <c r="B43"/>
  <c r="B42"/>
  <c r="B41"/>
  <c r="B40"/>
  <c r="B39"/>
  <c r="B38"/>
  <c r="B37"/>
  <c r="B36"/>
  <c r="B35"/>
  <c r="B34"/>
  <c r="B33"/>
  <c r="B32"/>
  <c r="B31"/>
  <c r="B30"/>
  <c r="B29"/>
  <c r="B28"/>
  <c r="B27"/>
  <c r="B26"/>
  <c r="B25"/>
  <c r="B24"/>
  <c r="B23"/>
  <c r="B22"/>
  <c r="B21"/>
  <c r="B20"/>
  <c r="B19"/>
  <c r="B18"/>
  <c r="B17"/>
  <c r="B16"/>
  <c r="B15"/>
  <c r="B14"/>
  <c r="C6"/>
  <c r="AF99" i="29"/>
  <c r="AA99"/>
  <c r="U99"/>
  <c r="O99"/>
  <c r="I99"/>
  <c r="H99"/>
  <c r="G99"/>
  <c r="F99"/>
  <c r="E99"/>
  <c r="D99"/>
  <c r="AF98"/>
  <c r="AA98"/>
  <c r="U98"/>
  <c r="O98"/>
  <c r="I98"/>
  <c r="H98"/>
  <c r="G98"/>
  <c r="F98"/>
  <c r="E98"/>
  <c r="D98"/>
  <c r="AF97"/>
  <c r="AF100" s="1"/>
  <c r="AA97"/>
  <c r="U97"/>
  <c r="O97"/>
  <c r="I97"/>
  <c r="H97"/>
  <c r="D97"/>
  <c r="D100" s="1"/>
  <c r="BE96"/>
  <c r="BD96"/>
  <c r="BF96" s="1"/>
  <c r="BB96"/>
  <c r="BJ96" s="1"/>
  <c r="BA96"/>
  <c r="AZ96"/>
  <c r="AQ96"/>
  <c r="AR96" s="1"/>
  <c r="B96"/>
  <c r="BE95"/>
  <c r="BD95"/>
  <c r="BF95" s="1"/>
  <c r="BB95"/>
  <c r="BJ95" s="1"/>
  <c r="BA95"/>
  <c r="AZ95"/>
  <c r="AQ95"/>
  <c r="AR95" s="1"/>
  <c r="B95"/>
  <c r="AV95" s="1"/>
  <c r="BE94"/>
  <c r="BD94"/>
  <c r="BB94"/>
  <c r="BJ94" s="1"/>
  <c r="BA94"/>
  <c r="AZ94"/>
  <c r="AQ94"/>
  <c r="AR94" s="1"/>
  <c r="B94"/>
  <c r="BE93"/>
  <c r="BD93"/>
  <c r="BB93"/>
  <c r="BJ93" s="1"/>
  <c r="BA93"/>
  <c r="AZ93"/>
  <c r="AQ93"/>
  <c r="AR93" s="1"/>
  <c r="B93"/>
  <c r="AT93" s="1"/>
  <c r="BE92"/>
  <c r="BD92"/>
  <c r="BB92"/>
  <c r="BJ92" s="1"/>
  <c r="BA92"/>
  <c r="AZ92"/>
  <c r="AQ92"/>
  <c r="AR92" s="1"/>
  <c r="B92"/>
  <c r="BE91"/>
  <c r="BD91"/>
  <c r="BB91"/>
  <c r="BJ91" s="1"/>
  <c r="BA91"/>
  <c r="AZ91"/>
  <c r="AQ91"/>
  <c r="AR91" s="1"/>
  <c r="B91"/>
  <c r="AV91" s="1"/>
  <c r="BE90"/>
  <c r="BD90"/>
  <c r="BB90"/>
  <c r="BJ90" s="1"/>
  <c r="BA90"/>
  <c r="AZ90"/>
  <c r="AQ90"/>
  <c r="AR90" s="1"/>
  <c r="B90"/>
  <c r="AT90" s="1"/>
  <c r="BE89"/>
  <c r="BD89"/>
  <c r="BB89"/>
  <c r="BJ89" s="1"/>
  <c r="BA89"/>
  <c r="AZ89"/>
  <c r="AQ89"/>
  <c r="AR89" s="1"/>
  <c r="B89"/>
  <c r="AT89" s="1"/>
  <c r="BE88"/>
  <c r="BD88"/>
  <c r="BB88"/>
  <c r="BJ88" s="1"/>
  <c r="BA88"/>
  <c r="AZ88"/>
  <c r="AQ88"/>
  <c r="AR88" s="1"/>
  <c r="B88"/>
  <c r="AV88" s="1"/>
  <c r="BE87"/>
  <c r="BD87"/>
  <c r="BB87"/>
  <c r="BJ87" s="1"/>
  <c r="BA87"/>
  <c r="AZ87"/>
  <c r="AQ87"/>
  <c r="AR87" s="1"/>
  <c r="B87"/>
  <c r="AV87" s="1"/>
  <c r="BE86"/>
  <c r="BD86"/>
  <c r="BB86"/>
  <c r="BA86"/>
  <c r="AZ86"/>
  <c r="AQ86"/>
  <c r="AR86" s="1"/>
  <c r="B86"/>
  <c r="BE85"/>
  <c r="BD85"/>
  <c r="BB85"/>
  <c r="BA85"/>
  <c r="AZ85"/>
  <c r="AQ85"/>
  <c r="AR85" s="1"/>
  <c r="B85"/>
  <c r="AT85" s="1"/>
  <c r="BE84"/>
  <c r="BD84"/>
  <c r="BB84"/>
  <c r="BJ84" s="1"/>
  <c r="BA84"/>
  <c r="AZ84"/>
  <c r="AQ84"/>
  <c r="AR84" s="1"/>
  <c r="B84"/>
  <c r="AV84" s="1"/>
  <c r="BE83"/>
  <c r="BD83"/>
  <c r="BF83" s="1"/>
  <c r="BB83"/>
  <c r="BA83"/>
  <c r="AZ83"/>
  <c r="AQ83"/>
  <c r="AR83" s="1"/>
  <c r="B83"/>
  <c r="AV83" s="1"/>
  <c r="BE82"/>
  <c r="BF82" s="1"/>
  <c r="BD82"/>
  <c r="BB82"/>
  <c r="BJ82" s="1"/>
  <c r="BA82"/>
  <c r="AZ82"/>
  <c r="AQ82"/>
  <c r="AR82" s="1"/>
  <c r="B82"/>
  <c r="BE81"/>
  <c r="BD81"/>
  <c r="BB81"/>
  <c r="BJ81" s="1"/>
  <c r="BA81"/>
  <c r="AZ81"/>
  <c r="AQ81"/>
  <c r="AR81" s="1"/>
  <c r="B81"/>
  <c r="BE80"/>
  <c r="BD80"/>
  <c r="BB80"/>
  <c r="BA80"/>
  <c r="AZ80"/>
  <c r="AQ80"/>
  <c r="AR80" s="1"/>
  <c r="B80"/>
  <c r="BE79"/>
  <c r="BD79"/>
  <c r="BB79"/>
  <c r="BA79"/>
  <c r="AZ79"/>
  <c r="AQ79"/>
  <c r="AR79" s="1"/>
  <c r="B79"/>
  <c r="BE78"/>
  <c r="BD78"/>
  <c r="BB78"/>
  <c r="BA78"/>
  <c r="AZ78"/>
  <c r="AQ78"/>
  <c r="AR78" s="1"/>
  <c r="B78"/>
  <c r="BE77"/>
  <c r="BD77"/>
  <c r="BB77"/>
  <c r="BA77"/>
  <c r="AZ77"/>
  <c r="AQ77"/>
  <c r="AR77" s="1"/>
  <c r="B77"/>
  <c r="BE76"/>
  <c r="BD76"/>
  <c r="BB76"/>
  <c r="BA76"/>
  <c r="AZ76"/>
  <c r="AQ76"/>
  <c r="AR76" s="1"/>
  <c r="B76"/>
  <c r="BE75"/>
  <c r="BD75"/>
  <c r="BF75" s="1"/>
  <c r="BB75"/>
  <c r="BA75"/>
  <c r="AZ75"/>
  <c r="AQ75"/>
  <c r="AR75" s="1"/>
  <c r="B75"/>
  <c r="BE74"/>
  <c r="BF74" s="1"/>
  <c r="BD74"/>
  <c r="BB74"/>
  <c r="BA74"/>
  <c r="AZ74"/>
  <c r="AQ74"/>
  <c r="AR74" s="1"/>
  <c r="B74"/>
  <c r="BE73"/>
  <c r="BD73"/>
  <c r="BB73"/>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AQ62"/>
  <c r="AR62" s="1"/>
  <c r="B62"/>
  <c r="BE61"/>
  <c r="BD61"/>
  <c r="BB61"/>
  <c r="BJ61" s="1"/>
  <c r="BA61"/>
  <c r="AZ61"/>
  <c r="AQ61"/>
  <c r="AR61" s="1"/>
  <c r="B61"/>
  <c r="BE60"/>
  <c r="BD60"/>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U52" s="1"/>
  <c r="BE51"/>
  <c r="BD51"/>
  <c r="BB51"/>
  <c r="BJ51" s="1"/>
  <c r="BA51"/>
  <c r="AZ51"/>
  <c r="AQ51"/>
  <c r="AR51" s="1"/>
  <c r="B51"/>
  <c r="AV51" s="1"/>
  <c r="BE50"/>
  <c r="BD50"/>
  <c r="BB50"/>
  <c r="BJ50" s="1"/>
  <c r="BA50"/>
  <c r="AZ50"/>
  <c r="AQ50"/>
  <c r="AR50" s="1"/>
  <c r="B50"/>
  <c r="AS50" s="1"/>
  <c r="BE49"/>
  <c r="BD49"/>
  <c r="BB49"/>
  <c r="BJ49" s="1"/>
  <c r="BA49"/>
  <c r="AZ49"/>
  <c r="AQ49"/>
  <c r="AR49" s="1"/>
  <c r="B49"/>
  <c r="AS49" s="1"/>
  <c r="BE48"/>
  <c r="BD48"/>
  <c r="BB48"/>
  <c r="BJ48" s="1"/>
  <c r="BA48"/>
  <c r="AZ48"/>
  <c r="AQ48"/>
  <c r="AR48" s="1"/>
  <c r="B48"/>
  <c r="AU48" s="1"/>
  <c r="BE47"/>
  <c r="BD47"/>
  <c r="BB47"/>
  <c r="BJ47" s="1"/>
  <c r="BA47"/>
  <c r="AZ47"/>
  <c r="AQ47"/>
  <c r="AR47" s="1"/>
  <c r="B47"/>
  <c r="AV47" s="1"/>
  <c r="BE46"/>
  <c r="BD46"/>
  <c r="BB46"/>
  <c r="BJ46" s="1"/>
  <c r="BA46"/>
  <c r="AZ46"/>
  <c r="AQ46"/>
  <c r="AR46" s="1"/>
  <c r="B46"/>
  <c r="AS46" s="1"/>
  <c r="BE45"/>
  <c r="BD45"/>
  <c r="BB45"/>
  <c r="BJ45" s="1"/>
  <c r="BA45"/>
  <c r="AZ45"/>
  <c r="AQ45"/>
  <c r="AR45" s="1"/>
  <c r="B45"/>
  <c r="AS45" s="1"/>
  <c r="BE44"/>
  <c r="BD44"/>
  <c r="BB44"/>
  <c r="BJ44" s="1"/>
  <c r="BA44"/>
  <c r="AZ44"/>
  <c r="AQ44"/>
  <c r="AR44" s="1"/>
  <c r="B44"/>
  <c r="AU44" s="1"/>
  <c r="BE43"/>
  <c r="BD43"/>
  <c r="BB43"/>
  <c r="BJ43" s="1"/>
  <c r="BA43"/>
  <c r="AZ43"/>
  <c r="AQ43"/>
  <c r="AR43" s="1"/>
  <c r="B43"/>
  <c r="AV43" s="1"/>
  <c r="BE42"/>
  <c r="BD42"/>
  <c r="BB42"/>
  <c r="BJ42" s="1"/>
  <c r="BA42"/>
  <c r="AZ42"/>
  <c r="AQ42"/>
  <c r="AR42" s="1"/>
  <c r="B42"/>
  <c r="AS42" s="1"/>
  <c r="BE41"/>
  <c r="BD41"/>
  <c r="BB41"/>
  <c r="BJ41" s="1"/>
  <c r="BA41"/>
  <c r="AZ41"/>
  <c r="AQ41"/>
  <c r="AR41" s="1"/>
  <c r="B41"/>
  <c r="AS41" s="1"/>
  <c r="BE40"/>
  <c r="BD40"/>
  <c r="BB40"/>
  <c r="BJ40" s="1"/>
  <c r="BA40"/>
  <c r="AZ40"/>
  <c r="AQ40"/>
  <c r="AR40" s="1"/>
  <c r="B40"/>
  <c r="AU40" s="1"/>
  <c r="BE39"/>
  <c r="BD39"/>
  <c r="BB39"/>
  <c r="BJ39" s="1"/>
  <c r="BA39"/>
  <c r="AZ39"/>
  <c r="AQ39"/>
  <c r="AR39" s="1"/>
  <c r="B39"/>
  <c r="AV39" s="1"/>
  <c r="BE38"/>
  <c r="BD38"/>
  <c r="BB38"/>
  <c r="BJ38" s="1"/>
  <c r="BA38"/>
  <c r="AZ38"/>
  <c r="AQ38"/>
  <c r="AR38" s="1"/>
  <c r="B38"/>
  <c r="AS38" s="1"/>
  <c r="BE37"/>
  <c r="BD37"/>
  <c r="BB37"/>
  <c r="BJ37" s="1"/>
  <c r="BA37"/>
  <c r="AZ37"/>
  <c r="AQ37"/>
  <c r="AR37" s="1"/>
  <c r="B37"/>
  <c r="AY37" s="1"/>
  <c r="BE36"/>
  <c r="BD36"/>
  <c r="BB36"/>
  <c r="BJ36" s="1"/>
  <c r="BA36"/>
  <c r="AZ36"/>
  <c r="AQ36"/>
  <c r="AR36" s="1"/>
  <c r="B36"/>
  <c r="AT36" s="1"/>
  <c r="BE35"/>
  <c r="BD35"/>
  <c r="BB35"/>
  <c r="BJ35" s="1"/>
  <c r="BA35"/>
  <c r="AZ35"/>
  <c r="AQ35"/>
  <c r="AR35" s="1"/>
  <c r="B35"/>
  <c r="BE34"/>
  <c r="BD34"/>
  <c r="BB34"/>
  <c r="BJ34" s="1"/>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B14"/>
  <c r="BA14"/>
  <c r="AZ14"/>
  <c r="AQ14"/>
  <c r="AR14" s="1"/>
  <c r="B14"/>
  <c r="C6"/>
  <c r="AF99" i="28"/>
  <c r="AA99"/>
  <c r="U99"/>
  <c r="O99"/>
  <c r="I99"/>
  <c r="H99"/>
  <c r="G99"/>
  <c r="F99"/>
  <c r="E99"/>
  <c r="D99"/>
  <c r="AF98"/>
  <c r="AA98"/>
  <c r="U98"/>
  <c r="O98"/>
  <c r="I98"/>
  <c r="H98"/>
  <c r="H97" s="1"/>
  <c r="H100" s="1"/>
  <c r="G98"/>
  <c r="G97" s="1"/>
  <c r="G100" s="1"/>
  <c r="F98"/>
  <c r="E98"/>
  <c r="D98"/>
  <c r="AF97"/>
  <c r="AF100" s="1"/>
  <c r="AA97"/>
  <c r="U97"/>
  <c r="O97"/>
  <c r="I97"/>
  <c r="D97"/>
  <c r="D100" s="1"/>
  <c r="BE96"/>
  <c r="BD96"/>
  <c r="BB96"/>
  <c r="BJ96" s="1"/>
  <c r="BA96"/>
  <c r="AZ96"/>
  <c r="AQ96"/>
  <c r="AR96" s="1"/>
  <c r="B96"/>
  <c r="BE95"/>
  <c r="BD95"/>
  <c r="BB95"/>
  <c r="BJ95" s="1"/>
  <c r="BA95"/>
  <c r="AZ95"/>
  <c r="AQ95"/>
  <c r="AR95" s="1"/>
  <c r="B95"/>
  <c r="BE94"/>
  <c r="BD94"/>
  <c r="BB94"/>
  <c r="BJ94" s="1"/>
  <c r="BA94"/>
  <c r="AZ94"/>
  <c r="AQ94"/>
  <c r="AR94" s="1"/>
  <c r="B94"/>
  <c r="AU94" s="1"/>
  <c r="BE93"/>
  <c r="BD93"/>
  <c r="BB93"/>
  <c r="BJ93" s="1"/>
  <c r="BA93"/>
  <c r="AZ93"/>
  <c r="AQ93"/>
  <c r="AR93" s="1"/>
  <c r="B93"/>
  <c r="BE92"/>
  <c r="BD92"/>
  <c r="BB92"/>
  <c r="BJ92" s="1"/>
  <c r="BA92"/>
  <c r="AZ92"/>
  <c r="AQ92"/>
  <c r="AR92" s="1"/>
  <c r="B92"/>
  <c r="AY92" s="1"/>
  <c r="BE91"/>
  <c r="BD91"/>
  <c r="BB91"/>
  <c r="BJ91" s="1"/>
  <c r="BA91"/>
  <c r="AZ91"/>
  <c r="AQ91"/>
  <c r="AR91" s="1"/>
  <c r="B91"/>
  <c r="BE90"/>
  <c r="BD90"/>
  <c r="BB90"/>
  <c r="BJ90" s="1"/>
  <c r="BA90"/>
  <c r="AZ90"/>
  <c r="AQ90"/>
  <c r="AR90" s="1"/>
  <c r="B90"/>
  <c r="AU90" s="1"/>
  <c r="BE89"/>
  <c r="BD89"/>
  <c r="BB89"/>
  <c r="BJ89" s="1"/>
  <c r="BA89"/>
  <c r="AZ89"/>
  <c r="AQ89"/>
  <c r="AR89" s="1"/>
  <c r="B89"/>
  <c r="BE88"/>
  <c r="BD88"/>
  <c r="BB88"/>
  <c r="BJ88" s="1"/>
  <c r="BA88"/>
  <c r="AZ88"/>
  <c r="AQ88"/>
  <c r="AR88" s="1"/>
  <c r="B88"/>
  <c r="AY88" s="1"/>
  <c r="BE87"/>
  <c r="BD87"/>
  <c r="BB87"/>
  <c r="BJ87" s="1"/>
  <c r="BA87"/>
  <c r="AZ87"/>
  <c r="AQ87"/>
  <c r="AR87" s="1"/>
  <c r="B87"/>
  <c r="BE86"/>
  <c r="BD86"/>
  <c r="BB86"/>
  <c r="BJ86" s="1"/>
  <c r="BA86"/>
  <c r="AZ86"/>
  <c r="AQ86"/>
  <c r="AR86" s="1"/>
  <c r="B86"/>
  <c r="AU86" s="1"/>
  <c r="BE85"/>
  <c r="BD85"/>
  <c r="BB85"/>
  <c r="BJ85" s="1"/>
  <c r="BA85"/>
  <c r="AZ85"/>
  <c r="AQ85"/>
  <c r="AR85" s="1"/>
  <c r="B85"/>
  <c r="AY85" s="1"/>
  <c r="BE84"/>
  <c r="BD84"/>
  <c r="BB84"/>
  <c r="BJ84" s="1"/>
  <c r="BA84"/>
  <c r="AZ84"/>
  <c r="AQ84"/>
  <c r="AR84" s="1"/>
  <c r="B84"/>
  <c r="AY84" s="1"/>
  <c r="BE83"/>
  <c r="BD83"/>
  <c r="BB83"/>
  <c r="BJ83" s="1"/>
  <c r="BA83"/>
  <c r="AZ83"/>
  <c r="AQ83"/>
  <c r="AR83" s="1"/>
  <c r="B83"/>
  <c r="BE82"/>
  <c r="BD82"/>
  <c r="BB82"/>
  <c r="BJ82" s="1"/>
  <c r="BA82"/>
  <c r="AZ82"/>
  <c r="AQ82"/>
  <c r="AR82" s="1"/>
  <c r="B82"/>
  <c r="AU82" s="1"/>
  <c r="BE81"/>
  <c r="BD8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AQ62"/>
  <c r="AR62" s="1"/>
  <c r="B62"/>
  <c r="BE61"/>
  <c r="BD61"/>
  <c r="BB61"/>
  <c r="BJ61" s="1"/>
  <c r="BA61"/>
  <c r="AZ61"/>
  <c r="AQ61"/>
  <c r="AR61" s="1"/>
  <c r="B61"/>
  <c r="BE60"/>
  <c r="BD60"/>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F53" s="1"/>
  <c r="BB53"/>
  <c r="BJ53" s="1"/>
  <c r="BA53"/>
  <c r="AZ53"/>
  <c r="AQ53"/>
  <c r="AR53" s="1"/>
  <c r="B53"/>
  <c r="BE52"/>
  <c r="BD52"/>
  <c r="BB52"/>
  <c r="BJ52" s="1"/>
  <c r="BA52"/>
  <c r="AZ52"/>
  <c r="AQ52"/>
  <c r="AR52" s="1"/>
  <c r="B52"/>
  <c r="AS52" s="1"/>
  <c r="BE51"/>
  <c r="BD51"/>
  <c r="BB51"/>
  <c r="BJ51" s="1"/>
  <c r="BA51"/>
  <c r="AZ51"/>
  <c r="AQ51"/>
  <c r="AR51" s="1"/>
  <c r="B51"/>
  <c r="AT51" s="1"/>
  <c r="BE50"/>
  <c r="BD50"/>
  <c r="BB50"/>
  <c r="BJ50" s="1"/>
  <c r="BA50"/>
  <c r="AZ50"/>
  <c r="AQ50"/>
  <c r="AR50" s="1"/>
  <c r="B50"/>
  <c r="AU50" s="1"/>
  <c r="BE49"/>
  <c r="BD49"/>
  <c r="BF49" s="1"/>
  <c r="BB49"/>
  <c r="BJ49" s="1"/>
  <c r="BA49"/>
  <c r="AZ49"/>
  <c r="AQ49"/>
  <c r="AR49" s="1"/>
  <c r="B49"/>
  <c r="BE48"/>
  <c r="BD48"/>
  <c r="BB48"/>
  <c r="BJ48" s="1"/>
  <c r="BA48"/>
  <c r="AZ48"/>
  <c r="AQ48"/>
  <c r="AR48" s="1"/>
  <c r="B48"/>
  <c r="AS48" s="1"/>
  <c r="BE47"/>
  <c r="BD47"/>
  <c r="BB47"/>
  <c r="BJ47" s="1"/>
  <c r="BA47"/>
  <c r="AZ47"/>
  <c r="AQ47"/>
  <c r="AR47" s="1"/>
  <c r="B47"/>
  <c r="AT47" s="1"/>
  <c r="BE46"/>
  <c r="BD46"/>
  <c r="BB46"/>
  <c r="BJ46" s="1"/>
  <c r="BA46"/>
  <c r="AZ46"/>
  <c r="AQ46"/>
  <c r="AR46" s="1"/>
  <c r="B46"/>
  <c r="AU46" s="1"/>
  <c r="BE45"/>
  <c r="BD45"/>
  <c r="BB45"/>
  <c r="BJ45" s="1"/>
  <c r="BA45"/>
  <c r="AZ45"/>
  <c r="AQ45"/>
  <c r="AR45" s="1"/>
  <c r="B45"/>
  <c r="AU45" s="1"/>
  <c r="BE44"/>
  <c r="BD44"/>
  <c r="BB44"/>
  <c r="BJ44" s="1"/>
  <c r="BA44"/>
  <c r="AZ44"/>
  <c r="AQ44"/>
  <c r="AR44" s="1"/>
  <c r="B44"/>
  <c r="AS44" s="1"/>
  <c r="BE43"/>
  <c r="BD43"/>
  <c r="BB43"/>
  <c r="BJ43" s="1"/>
  <c r="BA43"/>
  <c r="AZ43"/>
  <c r="AQ43"/>
  <c r="AR43" s="1"/>
  <c r="B43"/>
  <c r="AT43" s="1"/>
  <c r="BE42"/>
  <c r="BD42"/>
  <c r="BB42"/>
  <c r="BJ42" s="1"/>
  <c r="BA42"/>
  <c r="AZ42"/>
  <c r="AQ42"/>
  <c r="AR42" s="1"/>
  <c r="B42"/>
  <c r="AU42" s="1"/>
  <c r="BE41"/>
  <c r="BD41"/>
  <c r="BF41" s="1"/>
  <c r="BB41"/>
  <c r="BJ41" s="1"/>
  <c r="BA41"/>
  <c r="AZ41"/>
  <c r="AQ41"/>
  <c r="AR41" s="1"/>
  <c r="B41"/>
  <c r="AV41" s="1"/>
  <c r="BE40"/>
  <c r="BD40"/>
  <c r="BB40"/>
  <c r="BJ40" s="1"/>
  <c r="BA40"/>
  <c r="AZ40"/>
  <c r="AQ40"/>
  <c r="AR40" s="1"/>
  <c r="B40"/>
  <c r="AS40" s="1"/>
  <c r="BE39"/>
  <c r="BD39"/>
  <c r="BB39"/>
  <c r="BJ39" s="1"/>
  <c r="BA39"/>
  <c r="AZ39"/>
  <c r="AQ39"/>
  <c r="AR39" s="1"/>
  <c r="B39"/>
  <c r="AT39" s="1"/>
  <c r="BE38"/>
  <c r="BD38"/>
  <c r="BB38"/>
  <c r="BJ38" s="1"/>
  <c r="BA38"/>
  <c r="AZ38"/>
  <c r="AQ38"/>
  <c r="AR38" s="1"/>
  <c r="B38"/>
  <c r="AT38" s="1"/>
  <c r="BE37"/>
  <c r="BD37"/>
  <c r="BB37"/>
  <c r="BJ37" s="1"/>
  <c r="BA37"/>
  <c r="AZ37"/>
  <c r="AQ37"/>
  <c r="AR37" s="1"/>
  <c r="B37"/>
  <c r="AV37" s="1"/>
  <c r="BE36"/>
  <c r="BD36"/>
  <c r="BB36"/>
  <c r="BA36"/>
  <c r="AZ36"/>
  <c r="AQ36"/>
  <c r="AR36" s="1"/>
  <c r="B36"/>
  <c r="AS36" s="1"/>
  <c r="BE35"/>
  <c r="BD35"/>
  <c r="BB35"/>
  <c r="BJ35" s="1"/>
  <c r="BA35"/>
  <c r="AZ35"/>
  <c r="AQ35"/>
  <c r="AR35" s="1"/>
  <c r="B35"/>
  <c r="BE34"/>
  <c r="BD34"/>
  <c r="BB34"/>
  <c r="BA34"/>
  <c r="AZ34"/>
  <c r="AQ34"/>
  <c r="AR34" s="1"/>
  <c r="B34"/>
  <c r="BE33"/>
  <c r="BD33"/>
  <c r="BB33"/>
  <c r="BJ33" s="1"/>
  <c r="BA33"/>
  <c r="AZ33"/>
  <c r="AQ33"/>
  <c r="AR33" s="1"/>
  <c r="B33"/>
  <c r="BE32"/>
  <c r="BD32"/>
  <c r="BB32"/>
  <c r="BA32"/>
  <c r="AZ32"/>
  <c r="AQ32"/>
  <c r="AR32" s="1"/>
  <c r="B32"/>
  <c r="BE31"/>
  <c r="BD31"/>
  <c r="BB31"/>
  <c r="BJ31" s="1"/>
  <c r="BA31"/>
  <c r="AZ31"/>
  <c r="AQ31"/>
  <c r="AR31" s="1"/>
  <c r="B31"/>
  <c r="BE30"/>
  <c r="BD30"/>
  <c r="BB30"/>
  <c r="BA30"/>
  <c r="AZ30"/>
  <c r="AQ30"/>
  <c r="AR30" s="1"/>
  <c r="B30"/>
  <c r="BE29"/>
  <c r="BD29"/>
  <c r="BB29"/>
  <c r="BJ29" s="1"/>
  <c r="BA29"/>
  <c r="AZ29"/>
  <c r="AQ29"/>
  <c r="AR29" s="1"/>
  <c r="B29"/>
  <c r="BE28"/>
  <c r="BD28"/>
  <c r="BB28"/>
  <c r="BA28"/>
  <c r="AZ28"/>
  <c r="AQ28"/>
  <c r="AR28" s="1"/>
  <c r="B28"/>
  <c r="BE27"/>
  <c r="BD27"/>
  <c r="BB27"/>
  <c r="BJ27" s="1"/>
  <c r="BA27"/>
  <c r="AZ27"/>
  <c r="AQ27"/>
  <c r="AR27" s="1"/>
  <c r="B27"/>
  <c r="BE26"/>
  <c r="BD26"/>
  <c r="BB26"/>
  <c r="BA26"/>
  <c r="AZ26"/>
  <c r="AQ26"/>
  <c r="AR26" s="1"/>
  <c r="B26"/>
  <c r="BE25"/>
  <c r="BD25"/>
  <c r="BB25"/>
  <c r="BJ25" s="1"/>
  <c r="BA25"/>
  <c r="AZ25"/>
  <c r="AQ25"/>
  <c r="AR25" s="1"/>
  <c r="B25"/>
  <c r="BE24"/>
  <c r="BD24"/>
  <c r="BB24"/>
  <c r="BA24"/>
  <c r="AZ24"/>
  <c r="AQ24"/>
  <c r="AR24" s="1"/>
  <c r="B24"/>
  <c r="BE23"/>
  <c r="BD23"/>
  <c r="BB23"/>
  <c r="BJ23" s="1"/>
  <c r="BA23"/>
  <c r="AZ23"/>
  <c r="AQ23"/>
  <c r="AR23" s="1"/>
  <c r="B23"/>
  <c r="BE22"/>
  <c r="BD22"/>
  <c r="BB22"/>
  <c r="BA22"/>
  <c r="AZ22"/>
  <c r="AQ22"/>
  <c r="AR22" s="1"/>
  <c r="B22"/>
  <c r="BE21"/>
  <c r="BD21"/>
  <c r="BB21"/>
  <c r="BJ21" s="1"/>
  <c r="BA21"/>
  <c r="AZ21"/>
  <c r="AQ21"/>
  <c r="AR21" s="1"/>
  <c r="B21"/>
  <c r="BE20"/>
  <c r="BD20"/>
  <c r="BB20"/>
  <c r="BA20"/>
  <c r="AZ20"/>
  <c r="AQ20"/>
  <c r="AR20" s="1"/>
  <c r="B20"/>
  <c r="BE19"/>
  <c r="BD19"/>
  <c r="BB19"/>
  <c r="BJ19" s="1"/>
  <c r="BA19"/>
  <c r="AZ19"/>
  <c r="AQ19"/>
  <c r="AR19" s="1"/>
  <c r="B19"/>
  <c r="BE18"/>
  <c r="BF18" s="1"/>
  <c r="BD18"/>
  <c r="BB18"/>
  <c r="BA18"/>
  <c r="AZ18"/>
  <c r="AQ18"/>
  <c r="AR18" s="1"/>
  <c r="B18"/>
  <c r="BE17"/>
  <c r="BD17"/>
  <c r="BB17"/>
  <c r="BJ17" s="1"/>
  <c r="BA17"/>
  <c r="AZ17"/>
  <c r="AQ17"/>
  <c r="AR17" s="1"/>
  <c r="B17"/>
  <c r="BE16"/>
  <c r="BD16"/>
  <c r="BB16"/>
  <c r="BA16"/>
  <c r="AZ16"/>
  <c r="AQ16"/>
  <c r="AR16" s="1"/>
  <c r="B16"/>
  <c r="BE15"/>
  <c r="BD15"/>
  <c r="BB15"/>
  <c r="BJ15" s="1"/>
  <c r="BA15"/>
  <c r="AZ15"/>
  <c r="AQ15"/>
  <c r="AR15" s="1"/>
  <c r="B15"/>
  <c r="BE14"/>
  <c r="BD14"/>
  <c r="BB14"/>
  <c r="BA14"/>
  <c r="BK14" s="1"/>
  <c r="AZ14"/>
  <c r="AQ14"/>
  <c r="AR14" s="1"/>
  <c r="B14"/>
  <c r="C6"/>
  <c r="AF99" i="27"/>
  <c r="AA99"/>
  <c r="U99"/>
  <c r="O99"/>
  <c r="I99"/>
  <c r="H99"/>
  <c r="H97" s="1"/>
  <c r="H100" s="1"/>
  <c r="G99"/>
  <c r="F99"/>
  <c r="E99"/>
  <c r="D99"/>
  <c r="AF98"/>
  <c r="AA98"/>
  <c r="U98"/>
  <c r="O98"/>
  <c r="I98"/>
  <c r="H98"/>
  <c r="G98"/>
  <c r="F98"/>
  <c r="E98"/>
  <c r="D98"/>
  <c r="AF97"/>
  <c r="AF100" s="1"/>
  <c r="AA97"/>
  <c r="U97"/>
  <c r="O97"/>
  <c r="I97"/>
  <c r="G97"/>
  <c r="D97"/>
  <c r="D100" s="1"/>
  <c r="BE96"/>
  <c r="BD96"/>
  <c r="BB96"/>
  <c r="BJ96" s="1"/>
  <c r="BA96"/>
  <c r="AZ96"/>
  <c r="AQ96"/>
  <c r="AR96" s="1"/>
  <c r="B96"/>
  <c r="BE95"/>
  <c r="BD95"/>
  <c r="BB95"/>
  <c r="BJ95" s="1"/>
  <c r="BA95"/>
  <c r="AZ95"/>
  <c r="AQ95"/>
  <c r="AR95" s="1"/>
  <c r="B95"/>
  <c r="AT95" s="1"/>
  <c r="BE94"/>
  <c r="BD94"/>
  <c r="BB94"/>
  <c r="BJ94" s="1"/>
  <c r="BA94"/>
  <c r="AZ94"/>
  <c r="AQ94"/>
  <c r="AR94" s="1"/>
  <c r="B94"/>
  <c r="AV94" s="1"/>
  <c r="BE93"/>
  <c r="BD93"/>
  <c r="BB93"/>
  <c r="BJ93" s="1"/>
  <c r="BA93"/>
  <c r="AZ93"/>
  <c r="AQ93"/>
  <c r="AR93" s="1"/>
  <c r="B93"/>
  <c r="AY93" s="1"/>
  <c r="BE92"/>
  <c r="BD92"/>
  <c r="BB92"/>
  <c r="BJ92" s="1"/>
  <c r="BA92"/>
  <c r="AZ92"/>
  <c r="AQ92"/>
  <c r="AR92" s="1"/>
  <c r="B92"/>
  <c r="BE91"/>
  <c r="BD91"/>
  <c r="BB91"/>
  <c r="BJ91" s="1"/>
  <c r="BA91"/>
  <c r="AZ91"/>
  <c r="AQ91"/>
  <c r="AR91" s="1"/>
  <c r="B91"/>
  <c r="AU91" s="1"/>
  <c r="BE90"/>
  <c r="BD90"/>
  <c r="BB90"/>
  <c r="BJ90" s="1"/>
  <c r="BA90"/>
  <c r="AZ90"/>
  <c r="AQ90"/>
  <c r="AR90" s="1"/>
  <c r="B90"/>
  <c r="BE89"/>
  <c r="BD89"/>
  <c r="BB89"/>
  <c r="BJ89" s="1"/>
  <c r="BA89"/>
  <c r="AZ89"/>
  <c r="BC89" s="1"/>
  <c r="AQ89"/>
  <c r="AR89" s="1"/>
  <c r="B89"/>
  <c r="AT89" s="1"/>
  <c r="BE88"/>
  <c r="BD88"/>
  <c r="BB88"/>
  <c r="BJ88" s="1"/>
  <c r="BA88"/>
  <c r="AZ88"/>
  <c r="AQ88"/>
  <c r="AR88" s="1"/>
  <c r="B88"/>
  <c r="AV88" s="1"/>
  <c r="BE87"/>
  <c r="BD87"/>
  <c r="BB87"/>
  <c r="BJ87" s="1"/>
  <c r="BA87"/>
  <c r="AZ87"/>
  <c r="AQ87"/>
  <c r="AR87" s="1"/>
  <c r="B87"/>
  <c r="AY87" s="1"/>
  <c r="BE86"/>
  <c r="BD86"/>
  <c r="BB86"/>
  <c r="BJ86" s="1"/>
  <c r="BA86"/>
  <c r="AZ86"/>
  <c r="AQ86"/>
  <c r="AR86" s="1"/>
  <c r="B86"/>
  <c r="AY86" s="1"/>
  <c r="BE85"/>
  <c r="BD85"/>
  <c r="BB85"/>
  <c r="BJ85" s="1"/>
  <c r="BA85"/>
  <c r="AZ85"/>
  <c r="AQ85"/>
  <c r="AR85" s="1"/>
  <c r="B85"/>
  <c r="BE84"/>
  <c r="BD84"/>
  <c r="BB84"/>
  <c r="BJ84" s="1"/>
  <c r="BA84"/>
  <c r="AZ84"/>
  <c r="AQ84"/>
  <c r="AR84" s="1"/>
  <c r="B84"/>
  <c r="AU84" s="1"/>
  <c r="BE83"/>
  <c r="BD83"/>
  <c r="BB83"/>
  <c r="BJ83" s="1"/>
  <c r="BA83"/>
  <c r="AZ83"/>
  <c r="AQ83"/>
  <c r="AR83" s="1"/>
  <c r="B83"/>
  <c r="BE82"/>
  <c r="BD82"/>
  <c r="BB82"/>
  <c r="BJ82" s="1"/>
  <c r="BA82"/>
  <c r="AZ82"/>
  <c r="AQ82"/>
  <c r="AR82" s="1"/>
  <c r="B82"/>
  <c r="AY82" s="1"/>
  <c r="BE81"/>
  <c r="BD8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F67" s="1"/>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AQ62"/>
  <c r="AR62" s="1"/>
  <c r="B62"/>
  <c r="BE61"/>
  <c r="BD61"/>
  <c r="BB61"/>
  <c r="BJ61" s="1"/>
  <c r="BA61"/>
  <c r="AZ61"/>
  <c r="AR61"/>
  <c r="AQ61"/>
  <c r="B61"/>
  <c r="BE60"/>
  <c r="BD60"/>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T52" s="1"/>
  <c r="BE51"/>
  <c r="BD51"/>
  <c r="BB51"/>
  <c r="BA51"/>
  <c r="AZ51"/>
  <c r="AQ51"/>
  <c r="AR51" s="1"/>
  <c r="B51"/>
  <c r="BE50"/>
  <c r="BD50"/>
  <c r="BB50"/>
  <c r="BJ50" s="1"/>
  <c r="BA50"/>
  <c r="AZ50"/>
  <c r="AQ50"/>
  <c r="AR50" s="1"/>
  <c r="B50"/>
  <c r="AV50" s="1"/>
  <c r="BE49"/>
  <c r="BD49"/>
  <c r="BB49"/>
  <c r="BJ49" s="1"/>
  <c r="BA49"/>
  <c r="AZ49"/>
  <c r="AQ49"/>
  <c r="AR49" s="1"/>
  <c r="B49"/>
  <c r="AS49" s="1"/>
  <c r="BE48"/>
  <c r="BD48"/>
  <c r="BB48"/>
  <c r="BJ48" s="1"/>
  <c r="BA48"/>
  <c r="AZ48"/>
  <c r="AQ48"/>
  <c r="AR48" s="1"/>
  <c r="B48"/>
  <c r="BE47"/>
  <c r="BD47"/>
  <c r="BB47"/>
  <c r="BJ47" s="1"/>
  <c r="BA47"/>
  <c r="AZ47"/>
  <c r="AQ47"/>
  <c r="AR47" s="1"/>
  <c r="B47"/>
  <c r="AU47" s="1"/>
  <c r="BE46"/>
  <c r="BD46"/>
  <c r="BB46"/>
  <c r="BJ46" s="1"/>
  <c r="BA46"/>
  <c r="AZ46"/>
  <c r="AQ46"/>
  <c r="AR46" s="1"/>
  <c r="B46"/>
  <c r="AV46" s="1"/>
  <c r="BE45"/>
  <c r="BD45"/>
  <c r="BB45"/>
  <c r="BJ45" s="1"/>
  <c r="BA45"/>
  <c r="AZ45"/>
  <c r="AQ45"/>
  <c r="AR45" s="1"/>
  <c r="B45"/>
  <c r="BE44"/>
  <c r="BD44"/>
  <c r="BB44"/>
  <c r="BJ44" s="1"/>
  <c r="BA44"/>
  <c r="AZ44"/>
  <c r="AQ44"/>
  <c r="AR44" s="1"/>
  <c r="B44"/>
  <c r="AT44" s="1"/>
  <c r="BE43"/>
  <c r="BD43"/>
  <c r="BB43"/>
  <c r="BJ43" s="1"/>
  <c r="BA43"/>
  <c r="AZ43"/>
  <c r="AQ43"/>
  <c r="AR43" s="1"/>
  <c r="B43"/>
  <c r="AU43" s="1"/>
  <c r="BE42"/>
  <c r="BD42"/>
  <c r="BB42"/>
  <c r="BJ42" s="1"/>
  <c r="BA42"/>
  <c r="AZ42"/>
  <c r="AQ42"/>
  <c r="AR42" s="1"/>
  <c r="B42"/>
  <c r="AV42" s="1"/>
  <c r="BJ41"/>
  <c r="BE41"/>
  <c r="BD41"/>
  <c r="BB41"/>
  <c r="BA41"/>
  <c r="AZ41"/>
  <c r="AQ41"/>
  <c r="AR41" s="1"/>
  <c r="B41"/>
  <c r="BE40"/>
  <c r="BD40"/>
  <c r="BB40"/>
  <c r="BJ40" s="1"/>
  <c r="BA40"/>
  <c r="AZ40"/>
  <c r="AQ40"/>
  <c r="AR40" s="1"/>
  <c r="B40"/>
  <c r="AT40" s="1"/>
  <c r="BE39"/>
  <c r="BD39"/>
  <c r="BB39"/>
  <c r="BJ39" s="1"/>
  <c r="BA39"/>
  <c r="AZ39"/>
  <c r="AQ39"/>
  <c r="AR39" s="1"/>
  <c r="B39"/>
  <c r="AU39" s="1"/>
  <c r="BE38"/>
  <c r="BD38"/>
  <c r="BB38"/>
  <c r="BJ38" s="1"/>
  <c r="BA38"/>
  <c r="AZ38"/>
  <c r="AQ38"/>
  <c r="AR38" s="1"/>
  <c r="B38"/>
  <c r="BE37"/>
  <c r="BD37"/>
  <c r="BB37"/>
  <c r="BJ37" s="1"/>
  <c r="BA37"/>
  <c r="AZ37"/>
  <c r="AQ37"/>
  <c r="AR37" s="1"/>
  <c r="B37"/>
  <c r="AS37" s="1"/>
  <c r="BE36"/>
  <c r="BD36"/>
  <c r="BB36"/>
  <c r="BJ36" s="1"/>
  <c r="BA36"/>
  <c r="AZ36"/>
  <c r="AQ36"/>
  <c r="AR36" s="1"/>
  <c r="B36"/>
  <c r="AT36" s="1"/>
  <c r="BE35"/>
  <c r="BD35"/>
  <c r="BB35"/>
  <c r="BJ35" s="1"/>
  <c r="BA35"/>
  <c r="AZ35"/>
  <c r="AQ35"/>
  <c r="AR35" s="1"/>
  <c r="B35"/>
  <c r="BE34"/>
  <c r="BD34"/>
  <c r="BF34" s="1"/>
  <c r="BB34"/>
  <c r="BJ34" s="1"/>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E24"/>
  <c r="BD24"/>
  <c r="BB24"/>
  <c r="BJ24" s="1"/>
  <c r="BA24"/>
  <c r="AZ24"/>
  <c r="AQ24"/>
  <c r="AR24" s="1"/>
  <c r="B24"/>
  <c r="BE23"/>
  <c r="BD23"/>
  <c r="BB23"/>
  <c r="BJ23" s="1"/>
  <c r="BA23"/>
  <c r="AZ23"/>
  <c r="AQ23"/>
  <c r="AR23" s="1"/>
  <c r="B23"/>
  <c r="BE22"/>
  <c r="BD22"/>
  <c r="BF22" s="1"/>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F18" s="1"/>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F14" s="1"/>
  <c r="BB14"/>
  <c r="BA14"/>
  <c r="BK14" s="1"/>
  <c r="AZ14"/>
  <c r="AQ14"/>
  <c r="AR14" s="1"/>
  <c r="B14"/>
  <c r="AP12"/>
  <c r="C6"/>
  <c r="AF99" i="26"/>
  <c r="AA99"/>
  <c r="U99"/>
  <c r="O99"/>
  <c r="I99"/>
  <c r="H99"/>
  <c r="G99"/>
  <c r="F99"/>
  <c r="E99"/>
  <c r="D99"/>
  <c r="AF98"/>
  <c r="AA98"/>
  <c r="U98"/>
  <c r="O98"/>
  <c r="I98"/>
  <c r="H98"/>
  <c r="H97" s="1"/>
  <c r="H100" s="1"/>
  <c r="G98"/>
  <c r="F98"/>
  <c r="E98"/>
  <c r="D98"/>
  <c r="AF97"/>
  <c r="AF100" s="1"/>
  <c r="AA97"/>
  <c r="U97"/>
  <c r="O97"/>
  <c r="I97"/>
  <c r="G97"/>
  <c r="D97"/>
  <c r="D100" s="1"/>
  <c r="BE96"/>
  <c r="BD96"/>
  <c r="BF96" s="1"/>
  <c r="BB96"/>
  <c r="BJ96" s="1"/>
  <c r="BA96"/>
  <c r="AZ96"/>
  <c r="AQ96"/>
  <c r="AR96" s="1"/>
  <c r="B96"/>
  <c r="BE95"/>
  <c r="BD95"/>
  <c r="BB95"/>
  <c r="BJ95" s="1"/>
  <c r="BA95"/>
  <c r="AZ95"/>
  <c r="AQ95"/>
  <c r="AR95" s="1"/>
  <c r="B95"/>
  <c r="AU95" s="1"/>
  <c r="BE94"/>
  <c r="BD94"/>
  <c r="BB94"/>
  <c r="BJ94" s="1"/>
  <c r="BA94"/>
  <c r="AZ94"/>
  <c r="AQ94"/>
  <c r="AR94" s="1"/>
  <c r="B94"/>
  <c r="BE93"/>
  <c r="BD93"/>
  <c r="BB93"/>
  <c r="BJ93" s="1"/>
  <c r="BA93"/>
  <c r="AZ93"/>
  <c r="AQ93"/>
  <c r="AR93" s="1"/>
  <c r="B93"/>
  <c r="BE92"/>
  <c r="BD92"/>
  <c r="BB92"/>
  <c r="BJ92" s="1"/>
  <c r="BA92"/>
  <c r="AZ92"/>
  <c r="AQ92"/>
  <c r="AR92" s="1"/>
  <c r="B92"/>
  <c r="AT92" s="1"/>
  <c r="BE91"/>
  <c r="BD91"/>
  <c r="BB91"/>
  <c r="BJ91" s="1"/>
  <c r="BA91"/>
  <c r="AZ91"/>
  <c r="AQ91"/>
  <c r="AR91" s="1"/>
  <c r="B91"/>
  <c r="BE90"/>
  <c r="BD90"/>
  <c r="BB90"/>
  <c r="BJ90" s="1"/>
  <c r="BA90"/>
  <c r="AZ90"/>
  <c r="AQ90"/>
  <c r="AR90" s="1"/>
  <c r="B90"/>
  <c r="AV90" s="1"/>
  <c r="BE89"/>
  <c r="BD89"/>
  <c r="BB89"/>
  <c r="BJ89" s="1"/>
  <c r="BA89"/>
  <c r="AZ89"/>
  <c r="AQ89"/>
  <c r="AR89" s="1"/>
  <c r="B89"/>
  <c r="AT89" s="1"/>
  <c r="BE88"/>
  <c r="BD88"/>
  <c r="BB88"/>
  <c r="BJ88" s="1"/>
  <c r="BA88"/>
  <c r="AZ88"/>
  <c r="AQ88"/>
  <c r="AR88" s="1"/>
  <c r="B88"/>
  <c r="BE87"/>
  <c r="BD87"/>
  <c r="BB87"/>
  <c r="BJ87" s="1"/>
  <c r="BA87"/>
  <c r="AZ87"/>
  <c r="AQ87"/>
  <c r="AR87" s="1"/>
  <c r="B87"/>
  <c r="AV87" s="1"/>
  <c r="BE86"/>
  <c r="BD86"/>
  <c r="BB86"/>
  <c r="BJ86" s="1"/>
  <c r="BA86"/>
  <c r="AZ86"/>
  <c r="AQ86"/>
  <c r="AR86" s="1"/>
  <c r="B86"/>
  <c r="AY86" s="1"/>
  <c r="BE85"/>
  <c r="BD85"/>
  <c r="BB85"/>
  <c r="BJ85" s="1"/>
  <c r="BA85"/>
  <c r="AZ85"/>
  <c r="AQ85"/>
  <c r="AR85" s="1"/>
  <c r="B85"/>
  <c r="BE84"/>
  <c r="BD84"/>
  <c r="BB84"/>
  <c r="BJ84" s="1"/>
  <c r="BA84"/>
  <c r="AZ84"/>
  <c r="AQ84"/>
  <c r="AR84" s="1"/>
  <c r="B84"/>
  <c r="BE83"/>
  <c r="BD83"/>
  <c r="BB83"/>
  <c r="BJ83" s="1"/>
  <c r="BA83"/>
  <c r="AZ83"/>
  <c r="AQ83"/>
  <c r="AR83" s="1"/>
  <c r="B83"/>
  <c r="AV83" s="1"/>
  <c r="BE82"/>
  <c r="BD82"/>
  <c r="BB82"/>
  <c r="BJ82" s="1"/>
  <c r="BA82"/>
  <c r="AZ82"/>
  <c r="AQ82"/>
  <c r="AR82" s="1"/>
  <c r="B82"/>
  <c r="AY82" s="1"/>
  <c r="BE81"/>
  <c r="BD8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F64" s="1"/>
  <c r="BB64"/>
  <c r="BJ64" s="1"/>
  <c r="BA64"/>
  <c r="AZ64"/>
  <c r="AQ64"/>
  <c r="AR64" s="1"/>
  <c r="B64"/>
  <c r="BE63"/>
  <c r="BD63"/>
  <c r="BB63"/>
  <c r="BJ63" s="1"/>
  <c r="BA63"/>
  <c r="AZ63"/>
  <c r="AQ63"/>
  <c r="AR63" s="1"/>
  <c r="B63"/>
  <c r="BE62"/>
  <c r="BD62"/>
  <c r="BB62"/>
  <c r="BJ62" s="1"/>
  <c r="BA62"/>
  <c r="AZ62"/>
  <c r="AQ62"/>
  <c r="AR62" s="1"/>
  <c r="B62"/>
  <c r="BE61"/>
  <c r="BD61"/>
  <c r="BB61"/>
  <c r="BJ61" s="1"/>
  <c r="BA61"/>
  <c r="AZ61"/>
  <c r="AQ61"/>
  <c r="AR61" s="1"/>
  <c r="B61"/>
  <c r="BE60"/>
  <c r="BD60"/>
  <c r="BF60" s="1"/>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BE51"/>
  <c r="BD51"/>
  <c r="BB51"/>
  <c r="BA51"/>
  <c r="AZ51"/>
  <c r="AQ51"/>
  <c r="AR51" s="1"/>
  <c r="B51"/>
  <c r="AT51" s="1"/>
  <c r="BE50"/>
  <c r="BD50"/>
  <c r="BB50"/>
  <c r="BJ50" s="1"/>
  <c r="BA50"/>
  <c r="AZ50"/>
  <c r="AQ50"/>
  <c r="AR50" s="1"/>
  <c r="B50"/>
  <c r="AU50" s="1"/>
  <c r="BE49"/>
  <c r="BD49"/>
  <c r="BB49"/>
  <c r="BA49"/>
  <c r="AZ49"/>
  <c r="AQ49"/>
  <c r="AR49" s="1"/>
  <c r="B49"/>
  <c r="AV49" s="1"/>
  <c r="BE48"/>
  <c r="BD48"/>
  <c r="BB48"/>
  <c r="BJ48" s="1"/>
  <c r="BA48"/>
  <c r="AZ48"/>
  <c r="AQ48"/>
  <c r="AR48" s="1"/>
  <c r="B48"/>
  <c r="BE47"/>
  <c r="BD47"/>
  <c r="BB47"/>
  <c r="BJ47" s="1"/>
  <c r="BA47"/>
  <c r="AZ47"/>
  <c r="AQ47"/>
  <c r="AR47" s="1"/>
  <c r="B47"/>
  <c r="AT47" s="1"/>
  <c r="BE46"/>
  <c r="BD46"/>
  <c r="BB46"/>
  <c r="BJ46" s="1"/>
  <c r="BA46"/>
  <c r="AZ46"/>
  <c r="AQ46"/>
  <c r="AR46" s="1"/>
  <c r="B46"/>
  <c r="AU46" s="1"/>
  <c r="BE45"/>
  <c r="BD45"/>
  <c r="BB45"/>
  <c r="BJ45" s="1"/>
  <c r="BA45"/>
  <c r="AZ45"/>
  <c r="AQ45"/>
  <c r="AR45" s="1"/>
  <c r="B45"/>
  <c r="BE44"/>
  <c r="BD44"/>
  <c r="BB44"/>
  <c r="BJ44" s="1"/>
  <c r="BA44"/>
  <c r="AZ44"/>
  <c r="AQ44"/>
  <c r="AR44" s="1"/>
  <c r="B44"/>
  <c r="AT44" s="1"/>
  <c r="BE43"/>
  <c r="BD43"/>
  <c r="BB43"/>
  <c r="BA43"/>
  <c r="AZ43"/>
  <c r="AQ43"/>
  <c r="AR43" s="1"/>
  <c r="B43"/>
  <c r="AU43" s="1"/>
  <c r="BE42"/>
  <c r="BD42"/>
  <c r="BB42"/>
  <c r="BJ42" s="1"/>
  <c r="BA42"/>
  <c r="AZ42"/>
  <c r="AQ42"/>
  <c r="AR42" s="1"/>
  <c r="B42"/>
  <c r="BE41"/>
  <c r="BD41"/>
  <c r="BB41"/>
  <c r="BA41"/>
  <c r="AZ41"/>
  <c r="AQ41"/>
  <c r="AR41" s="1"/>
  <c r="B41"/>
  <c r="BE40"/>
  <c r="BD40"/>
  <c r="BB40"/>
  <c r="BJ40" s="1"/>
  <c r="BA40"/>
  <c r="AZ40"/>
  <c r="AQ40"/>
  <c r="AR40" s="1"/>
  <c r="B40"/>
  <c r="AU40" s="1"/>
  <c r="BE39"/>
  <c r="BD39"/>
  <c r="BB39"/>
  <c r="BJ39" s="1"/>
  <c r="BA39"/>
  <c r="AZ39"/>
  <c r="AQ39"/>
  <c r="AR39" s="1"/>
  <c r="B39"/>
  <c r="AV39" s="1"/>
  <c r="BE38"/>
  <c r="BD38"/>
  <c r="BB38"/>
  <c r="BJ38" s="1"/>
  <c r="BA38"/>
  <c r="AZ38"/>
  <c r="BC38" s="1"/>
  <c r="AQ38"/>
  <c r="AR38" s="1"/>
  <c r="B38"/>
  <c r="BE37"/>
  <c r="BD37"/>
  <c r="BB37"/>
  <c r="BJ37" s="1"/>
  <c r="BA37"/>
  <c r="AZ37"/>
  <c r="AQ37"/>
  <c r="AR37" s="1"/>
  <c r="B37"/>
  <c r="AT37" s="1"/>
  <c r="BE36"/>
  <c r="BD36"/>
  <c r="BF36" s="1"/>
  <c r="BB36"/>
  <c r="BA36"/>
  <c r="AZ36"/>
  <c r="AQ36"/>
  <c r="AR36" s="1"/>
  <c r="B36"/>
  <c r="AU36" s="1"/>
  <c r="BE35"/>
  <c r="BD35"/>
  <c r="BB35"/>
  <c r="BJ35" s="1"/>
  <c r="BA35"/>
  <c r="AZ35"/>
  <c r="AQ35"/>
  <c r="AR35" s="1"/>
  <c r="B35"/>
  <c r="BE34"/>
  <c r="BD34"/>
  <c r="BB34"/>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B14"/>
  <c r="BA14"/>
  <c r="BK14" s="1"/>
  <c r="AZ14"/>
  <c r="AQ14"/>
  <c r="AR14" s="1"/>
  <c r="B14"/>
  <c r="AP12"/>
  <c r="C6"/>
  <c r="AF99" i="25"/>
  <c r="AA99"/>
  <c r="U99"/>
  <c r="O99"/>
  <c r="I99"/>
  <c r="H99"/>
  <c r="G99"/>
  <c r="F99"/>
  <c r="E99"/>
  <c r="D99"/>
  <c r="AF98"/>
  <c r="AA98"/>
  <c r="U98"/>
  <c r="O98"/>
  <c r="I98"/>
  <c r="H98"/>
  <c r="H97" s="1"/>
  <c r="H100" s="1"/>
  <c r="G98"/>
  <c r="G97" s="1"/>
  <c r="G100" s="1"/>
  <c r="F98"/>
  <c r="E98"/>
  <c r="D98"/>
  <c r="AF97"/>
  <c r="AF100" s="1"/>
  <c r="AA97"/>
  <c r="U97"/>
  <c r="O97"/>
  <c r="I97"/>
  <c r="D97"/>
  <c r="D100" s="1"/>
  <c r="BE96"/>
  <c r="BD96"/>
  <c r="BF96" s="1"/>
  <c r="BB96"/>
  <c r="BJ96" s="1"/>
  <c r="BA96"/>
  <c r="AZ96"/>
  <c r="AQ96"/>
  <c r="AR96" s="1"/>
  <c r="B96"/>
  <c r="BE95"/>
  <c r="BD95"/>
  <c r="BB95"/>
  <c r="BJ95" s="1"/>
  <c r="BA95"/>
  <c r="AZ95"/>
  <c r="AQ95"/>
  <c r="AR95" s="1"/>
  <c r="B95"/>
  <c r="AV95" s="1"/>
  <c r="BE94"/>
  <c r="BD94"/>
  <c r="BF94" s="1"/>
  <c r="BB94"/>
  <c r="BJ94" s="1"/>
  <c r="BA94"/>
  <c r="AZ94"/>
  <c r="AQ94"/>
  <c r="AR94" s="1"/>
  <c r="B94"/>
  <c r="BE93"/>
  <c r="BD93"/>
  <c r="BB93"/>
  <c r="BJ93" s="1"/>
  <c r="BA93"/>
  <c r="AZ93"/>
  <c r="AQ93"/>
  <c r="AR93" s="1"/>
  <c r="B93"/>
  <c r="AT93" s="1"/>
  <c r="BE92"/>
  <c r="BD92"/>
  <c r="BF92" s="1"/>
  <c r="BB92"/>
  <c r="BJ92" s="1"/>
  <c r="BA92"/>
  <c r="AZ92"/>
  <c r="AQ92"/>
  <c r="AR92" s="1"/>
  <c r="B92"/>
  <c r="BE91"/>
  <c r="BD91"/>
  <c r="BB91"/>
  <c r="BJ91" s="1"/>
  <c r="BA91"/>
  <c r="AZ91"/>
  <c r="AQ91"/>
  <c r="AR91" s="1"/>
  <c r="B91"/>
  <c r="AV91" s="1"/>
  <c r="BE90"/>
  <c r="BD90"/>
  <c r="BB90"/>
  <c r="BJ90" s="1"/>
  <c r="BA90"/>
  <c r="AZ90"/>
  <c r="AQ90"/>
  <c r="AR90" s="1"/>
  <c r="B90"/>
  <c r="AT90" s="1"/>
  <c r="BE89"/>
  <c r="BD89"/>
  <c r="BB89"/>
  <c r="BJ89" s="1"/>
  <c r="BA89"/>
  <c r="AZ89"/>
  <c r="AQ89"/>
  <c r="AR89" s="1"/>
  <c r="B89"/>
  <c r="AT89" s="1"/>
  <c r="BE88"/>
  <c r="BD88"/>
  <c r="BB88"/>
  <c r="BJ88" s="1"/>
  <c r="BA88"/>
  <c r="AZ88"/>
  <c r="AQ88"/>
  <c r="AR88" s="1"/>
  <c r="B88"/>
  <c r="AV88" s="1"/>
  <c r="BE87"/>
  <c r="BD87"/>
  <c r="BB87"/>
  <c r="BJ87" s="1"/>
  <c r="BA87"/>
  <c r="AZ87"/>
  <c r="AQ87"/>
  <c r="AR87" s="1"/>
  <c r="B87"/>
  <c r="AV87" s="1"/>
  <c r="BE86"/>
  <c r="BD86"/>
  <c r="BB86"/>
  <c r="BJ86" s="1"/>
  <c r="BA86"/>
  <c r="AZ86"/>
  <c r="AQ86"/>
  <c r="AR86" s="1"/>
  <c r="B86"/>
  <c r="BE85"/>
  <c r="BD85"/>
  <c r="BB85"/>
  <c r="BJ85" s="1"/>
  <c r="BA85"/>
  <c r="AZ85"/>
  <c r="AQ85"/>
  <c r="AR85" s="1"/>
  <c r="B85"/>
  <c r="AT85" s="1"/>
  <c r="BE84"/>
  <c r="BD84"/>
  <c r="BB84"/>
  <c r="BJ84" s="1"/>
  <c r="BA84"/>
  <c r="AZ84"/>
  <c r="AQ84"/>
  <c r="AR84" s="1"/>
  <c r="B84"/>
  <c r="AV84" s="1"/>
  <c r="BE83"/>
  <c r="BD83"/>
  <c r="BB83"/>
  <c r="BJ83" s="1"/>
  <c r="BA83"/>
  <c r="AZ83"/>
  <c r="AQ83"/>
  <c r="AR83" s="1"/>
  <c r="B83"/>
  <c r="AV83" s="1"/>
  <c r="BE82"/>
  <c r="BD82"/>
  <c r="BB82"/>
  <c r="BJ82" s="1"/>
  <c r="BA82"/>
  <c r="AZ82"/>
  <c r="AQ82"/>
  <c r="AR82" s="1"/>
  <c r="B82"/>
  <c r="BE81"/>
  <c r="BD81"/>
  <c r="BC8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AQ62"/>
  <c r="AR62" s="1"/>
  <c r="B62"/>
  <c r="BE61"/>
  <c r="BD61"/>
  <c r="BB61"/>
  <c r="BJ61" s="1"/>
  <c r="BA61"/>
  <c r="AZ61"/>
  <c r="AQ61"/>
  <c r="AR61" s="1"/>
  <c r="B61"/>
  <c r="BE60"/>
  <c r="BD60"/>
  <c r="BF60" s="1"/>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U52" s="1"/>
  <c r="BE51"/>
  <c r="BD51"/>
  <c r="BB51"/>
  <c r="BJ51" s="1"/>
  <c r="BA51"/>
  <c r="AZ51"/>
  <c r="AQ51"/>
  <c r="AR51" s="1"/>
  <c r="B51"/>
  <c r="AV51" s="1"/>
  <c r="BE50"/>
  <c r="BD50"/>
  <c r="BB50"/>
  <c r="BJ50" s="1"/>
  <c r="BA50"/>
  <c r="AZ50"/>
  <c r="AQ50"/>
  <c r="AR50" s="1"/>
  <c r="B50"/>
  <c r="AS50" s="1"/>
  <c r="BE49"/>
  <c r="BD49"/>
  <c r="BB49"/>
  <c r="BJ49" s="1"/>
  <c r="BA49"/>
  <c r="AZ49"/>
  <c r="AQ49"/>
  <c r="AR49" s="1"/>
  <c r="B49"/>
  <c r="AS49" s="1"/>
  <c r="BE48"/>
  <c r="BD48"/>
  <c r="BB48"/>
  <c r="BJ48" s="1"/>
  <c r="BA48"/>
  <c r="AZ48"/>
  <c r="AQ48"/>
  <c r="AR48" s="1"/>
  <c r="B48"/>
  <c r="AU48" s="1"/>
  <c r="BE47"/>
  <c r="BD47"/>
  <c r="BB47"/>
  <c r="BJ47" s="1"/>
  <c r="BA47"/>
  <c r="AZ47"/>
  <c r="AQ47"/>
  <c r="AR47" s="1"/>
  <c r="B47"/>
  <c r="AV47" s="1"/>
  <c r="BE46"/>
  <c r="BD46"/>
  <c r="BB46"/>
  <c r="BJ46" s="1"/>
  <c r="BA46"/>
  <c r="AZ46"/>
  <c r="AQ46"/>
  <c r="AR46" s="1"/>
  <c r="B46"/>
  <c r="AS46" s="1"/>
  <c r="BE45"/>
  <c r="BD45"/>
  <c r="BB45"/>
  <c r="BJ45" s="1"/>
  <c r="BA45"/>
  <c r="AZ45"/>
  <c r="AQ45"/>
  <c r="AR45" s="1"/>
  <c r="B45"/>
  <c r="AY45" s="1"/>
  <c r="BE44"/>
  <c r="BD44"/>
  <c r="BB44"/>
  <c r="BJ44" s="1"/>
  <c r="BA44"/>
  <c r="AZ44"/>
  <c r="AQ44"/>
  <c r="AR44" s="1"/>
  <c r="B44"/>
  <c r="AU44" s="1"/>
  <c r="BE43"/>
  <c r="BD43"/>
  <c r="BB43"/>
  <c r="BJ43" s="1"/>
  <c r="BA43"/>
  <c r="AZ43"/>
  <c r="AQ43"/>
  <c r="AR43" s="1"/>
  <c r="B43"/>
  <c r="AV43" s="1"/>
  <c r="BE42"/>
  <c r="BD42"/>
  <c r="BB42"/>
  <c r="BJ42" s="1"/>
  <c r="BA42"/>
  <c r="AZ42"/>
  <c r="AQ42"/>
  <c r="AR42" s="1"/>
  <c r="B42"/>
  <c r="AS42" s="1"/>
  <c r="BE41"/>
  <c r="BD41"/>
  <c r="BB41"/>
  <c r="BJ41" s="1"/>
  <c r="BA41"/>
  <c r="AZ41"/>
  <c r="AQ41"/>
  <c r="AR41" s="1"/>
  <c r="B41"/>
  <c r="BE40"/>
  <c r="BD40"/>
  <c r="BB40"/>
  <c r="BJ40" s="1"/>
  <c r="BA40"/>
  <c r="AZ40"/>
  <c r="AQ40"/>
  <c r="AR40" s="1"/>
  <c r="B40"/>
  <c r="AU40" s="1"/>
  <c r="BE39"/>
  <c r="BD39"/>
  <c r="BB39"/>
  <c r="BJ39" s="1"/>
  <c r="BA39"/>
  <c r="AZ39"/>
  <c r="AQ39"/>
  <c r="AR39" s="1"/>
  <c r="B39"/>
  <c r="AV39" s="1"/>
  <c r="BE38"/>
  <c r="BD38"/>
  <c r="BB38"/>
  <c r="BJ38" s="1"/>
  <c r="BA38"/>
  <c r="AZ38"/>
  <c r="AQ38"/>
  <c r="AR38" s="1"/>
  <c r="B38"/>
  <c r="AS38" s="1"/>
  <c r="BE37"/>
  <c r="BD37"/>
  <c r="BB37"/>
  <c r="BJ37" s="1"/>
  <c r="BA37"/>
  <c r="AZ37"/>
  <c r="AQ37"/>
  <c r="AR37" s="1"/>
  <c r="B37"/>
  <c r="BE36"/>
  <c r="BD36"/>
  <c r="BB36"/>
  <c r="BJ36" s="1"/>
  <c r="BA36"/>
  <c r="AZ36"/>
  <c r="AQ36"/>
  <c r="AR36" s="1"/>
  <c r="B36"/>
  <c r="AU36" s="1"/>
  <c r="BE35"/>
  <c r="BD35"/>
  <c r="BB35"/>
  <c r="BJ35" s="1"/>
  <c r="BA35"/>
  <c r="AZ35"/>
  <c r="AQ35"/>
  <c r="AR35" s="1"/>
  <c r="B35"/>
  <c r="BE34"/>
  <c r="BD34"/>
  <c r="BB34"/>
  <c r="BJ34" s="1"/>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A15"/>
  <c r="AZ15"/>
  <c r="AQ15"/>
  <c r="AR15" s="1"/>
  <c r="B15"/>
  <c r="BE14"/>
  <c r="BD14"/>
  <c r="BB14"/>
  <c r="BJ14" s="1"/>
  <c r="BA14"/>
  <c r="AZ14"/>
  <c r="AQ14"/>
  <c r="AR14" s="1"/>
  <c r="B14"/>
  <c r="AP12"/>
  <c r="C6"/>
  <c r="AF99" i="24"/>
  <c r="AA99"/>
  <c r="U99"/>
  <c r="O99"/>
  <c r="I99"/>
  <c r="H99"/>
  <c r="G99"/>
  <c r="F99"/>
  <c r="E99"/>
  <c r="D99"/>
  <c r="AF98"/>
  <c r="AA98"/>
  <c r="U98"/>
  <c r="O98"/>
  <c r="I98"/>
  <c r="H98"/>
  <c r="H97" s="1"/>
  <c r="H100" s="1"/>
  <c r="G98"/>
  <c r="F98"/>
  <c r="E98"/>
  <c r="D98"/>
  <c r="AF97"/>
  <c r="AF100" s="1"/>
  <c r="AA97"/>
  <c r="U97"/>
  <c r="O97"/>
  <c r="I97"/>
  <c r="G97"/>
  <c r="D97"/>
  <c r="D100" s="1"/>
  <c r="BE96"/>
  <c r="BD96"/>
  <c r="BF96" s="1"/>
  <c r="BB96"/>
  <c r="BJ96" s="1"/>
  <c r="BA96"/>
  <c r="AZ96"/>
  <c r="AQ96"/>
  <c r="AR96" s="1"/>
  <c r="B96"/>
  <c r="BE95"/>
  <c r="BD95"/>
  <c r="BB95"/>
  <c r="BJ95" s="1"/>
  <c r="BA95"/>
  <c r="AZ95"/>
  <c r="AQ95"/>
  <c r="AR95" s="1"/>
  <c r="B95"/>
  <c r="AY95" s="1"/>
  <c r="BE94"/>
  <c r="BD94"/>
  <c r="BB94"/>
  <c r="BJ94" s="1"/>
  <c r="BA94"/>
  <c r="AZ94"/>
  <c r="AQ94"/>
  <c r="AR94" s="1"/>
  <c r="B94"/>
  <c r="AT94" s="1"/>
  <c r="BE93"/>
  <c r="BD93"/>
  <c r="BB93"/>
  <c r="BJ93" s="1"/>
  <c r="BA93"/>
  <c r="AZ93"/>
  <c r="AQ93"/>
  <c r="AR93" s="1"/>
  <c r="B93"/>
  <c r="AU93" s="1"/>
  <c r="BE92"/>
  <c r="BD92"/>
  <c r="BB92"/>
  <c r="BJ92" s="1"/>
  <c r="BA92"/>
  <c r="AZ92"/>
  <c r="AQ92"/>
  <c r="AR92" s="1"/>
  <c r="B92"/>
  <c r="AV92" s="1"/>
  <c r="BE91"/>
  <c r="BD91"/>
  <c r="BB91"/>
  <c r="BJ91" s="1"/>
  <c r="BA91"/>
  <c r="AZ91"/>
  <c r="AQ91"/>
  <c r="AR91" s="1"/>
  <c r="B91"/>
  <c r="AY91" s="1"/>
  <c r="BE90"/>
  <c r="BD90"/>
  <c r="BB90"/>
  <c r="BJ90" s="1"/>
  <c r="BA90"/>
  <c r="AZ90"/>
  <c r="AQ90"/>
  <c r="AR90" s="1"/>
  <c r="B90"/>
  <c r="AT90" s="1"/>
  <c r="BE89"/>
  <c r="BD89"/>
  <c r="BB89"/>
  <c r="BJ89" s="1"/>
  <c r="BA89"/>
  <c r="AZ89"/>
  <c r="AQ89"/>
  <c r="AR89" s="1"/>
  <c r="B89"/>
  <c r="AU89" s="1"/>
  <c r="BE88"/>
  <c r="BD88"/>
  <c r="BB88"/>
  <c r="BJ88" s="1"/>
  <c r="BA88"/>
  <c r="AZ88"/>
  <c r="AQ88"/>
  <c r="AR88" s="1"/>
  <c r="B88"/>
  <c r="BE87"/>
  <c r="BD87"/>
  <c r="BB87"/>
  <c r="BJ87" s="1"/>
  <c r="BA87"/>
  <c r="AZ87"/>
  <c r="AQ87"/>
  <c r="AR87" s="1"/>
  <c r="B87"/>
  <c r="AY87" s="1"/>
  <c r="BE86"/>
  <c r="BD86"/>
  <c r="BB86"/>
  <c r="BJ86" s="1"/>
  <c r="BA86"/>
  <c r="AZ86"/>
  <c r="AQ86"/>
  <c r="AR86" s="1"/>
  <c r="B86"/>
  <c r="BE85"/>
  <c r="BD85"/>
  <c r="BB85"/>
  <c r="BJ85" s="1"/>
  <c r="BA85"/>
  <c r="AZ85"/>
  <c r="AQ85"/>
  <c r="AR85" s="1"/>
  <c r="B85"/>
  <c r="AU85" s="1"/>
  <c r="BE84"/>
  <c r="BD84"/>
  <c r="BB84"/>
  <c r="BJ84" s="1"/>
  <c r="BA84"/>
  <c r="AZ84"/>
  <c r="AQ84"/>
  <c r="AR84" s="1"/>
  <c r="B84"/>
  <c r="AS84" s="1"/>
  <c r="BE83"/>
  <c r="BD83"/>
  <c r="BB83"/>
  <c r="BJ83" s="1"/>
  <c r="BA83"/>
  <c r="AZ83"/>
  <c r="AQ83"/>
  <c r="AR83" s="1"/>
  <c r="B83"/>
  <c r="AY83" s="1"/>
  <c r="BE82"/>
  <c r="BD82"/>
  <c r="BB82"/>
  <c r="BJ82" s="1"/>
  <c r="BA82"/>
  <c r="AZ82"/>
  <c r="AQ82"/>
  <c r="AR82" s="1"/>
  <c r="B82"/>
  <c r="AT82" s="1"/>
  <c r="BE81"/>
  <c r="BD8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BC68" s="1"/>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BC64" s="1"/>
  <c r="AQ64"/>
  <c r="AR64" s="1"/>
  <c r="B64"/>
  <c r="BE63"/>
  <c r="BD63"/>
  <c r="BB63"/>
  <c r="BJ63" s="1"/>
  <c r="BA63"/>
  <c r="AZ63"/>
  <c r="AQ63"/>
  <c r="AR63" s="1"/>
  <c r="B63"/>
  <c r="BE62"/>
  <c r="BD62"/>
  <c r="BB62"/>
  <c r="BJ62" s="1"/>
  <c r="BA62"/>
  <c r="AZ62"/>
  <c r="AQ62"/>
  <c r="AR62" s="1"/>
  <c r="B62"/>
  <c r="BE61"/>
  <c r="BD61"/>
  <c r="BB61"/>
  <c r="BJ61" s="1"/>
  <c r="BA61"/>
  <c r="AZ61"/>
  <c r="AQ61"/>
  <c r="AR61" s="1"/>
  <c r="B61"/>
  <c r="BE60"/>
  <c r="BD60"/>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T52" s="1"/>
  <c r="BE51"/>
  <c r="BD51"/>
  <c r="BB51"/>
  <c r="BJ51" s="1"/>
  <c r="BA51"/>
  <c r="AZ51"/>
  <c r="AQ51"/>
  <c r="AR51" s="1"/>
  <c r="B51"/>
  <c r="BE50"/>
  <c r="BD50"/>
  <c r="BB50"/>
  <c r="BJ50" s="1"/>
  <c r="BA50"/>
  <c r="AZ50"/>
  <c r="AQ50"/>
  <c r="AR50" s="1"/>
  <c r="B50"/>
  <c r="AV50" s="1"/>
  <c r="BE49"/>
  <c r="BD49"/>
  <c r="BB49"/>
  <c r="BJ49" s="1"/>
  <c r="BA49"/>
  <c r="AZ49"/>
  <c r="AQ49"/>
  <c r="AR49" s="1"/>
  <c r="B49"/>
  <c r="AS49" s="1"/>
  <c r="BE48"/>
  <c r="BD48"/>
  <c r="BB48"/>
  <c r="BJ48" s="1"/>
  <c r="BA48"/>
  <c r="AZ48"/>
  <c r="AQ48"/>
  <c r="AR48" s="1"/>
  <c r="B48"/>
  <c r="AT48" s="1"/>
  <c r="BE47"/>
  <c r="BD47"/>
  <c r="BB47"/>
  <c r="BJ47" s="1"/>
  <c r="BA47"/>
  <c r="AZ47"/>
  <c r="AQ47"/>
  <c r="AR47" s="1"/>
  <c r="B47"/>
  <c r="AU47" s="1"/>
  <c r="BE46"/>
  <c r="BD46"/>
  <c r="BB46"/>
  <c r="BJ46" s="1"/>
  <c r="BA46"/>
  <c r="AZ46"/>
  <c r="AQ46"/>
  <c r="AR46" s="1"/>
  <c r="B46"/>
  <c r="AV46" s="1"/>
  <c r="BE45"/>
  <c r="BD45"/>
  <c r="BB45"/>
  <c r="BJ45" s="1"/>
  <c r="BA45"/>
  <c r="AZ45"/>
  <c r="AQ45"/>
  <c r="AR45" s="1"/>
  <c r="B45"/>
  <c r="AS45" s="1"/>
  <c r="BE44"/>
  <c r="BD44"/>
  <c r="BB44"/>
  <c r="BJ44" s="1"/>
  <c r="BA44"/>
  <c r="AZ44"/>
  <c r="AQ44"/>
  <c r="AR44" s="1"/>
  <c r="B44"/>
  <c r="BE43"/>
  <c r="BD43"/>
  <c r="BB43"/>
  <c r="BJ43" s="1"/>
  <c r="BA43"/>
  <c r="AZ43"/>
  <c r="AQ43"/>
  <c r="AR43" s="1"/>
  <c r="B43"/>
  <c r="AU43" s="1"/>
  <c r="BE42"/>
  <c r="BD42"/>
  <c r="BB42"/>
  <c r="BJ42" s="1"/>
  <c r="BA42"/>
  <c r="AZ42"/>
  <c r="AQ42"/>
  <c r="AR42" s="1"/>
  <c r="B42"/>
  <c r="AV42" s="1"/>
  <c r="BE41"/>
  <c r="BD41"/>
  <c r="BB41"/>
  <c r="BA41"/>
  <c r="AZ41"/>
  <c r="AQ41"/>
  <c r="AR41" s="1"/>
  <c r="B41"/>
  <c r="AS41" s="1"/>
  <c r="BE40"/>
  <c r="BD40"/>
  <c r="BB40"/>
  <c r="BJ40" s="1"/>
  <c r="BA40"/>
  <c r="AZ40"/>
  <c r="AQ40"/>
  <c r="AR40" s="1"/>
  <c r="B40"/>
  <c r="BE39"/>
  <c r="BD39"/>
  <c r="BB39"/>
  <c r="BJ39" s="1"/>
  <c r="BA39"/>
  <c r="AZ39"/>
  <c r="AQ39"/>
  <c r="AR39" s="1"/>
  <c r="B39"/>
  <c r="AU39" s="1"/>
  <c r="BE38"/>
  <c r="BD38"/>
  <c r="BB38"/>
  <c r="BJ38" s="1"/>
  <c r="BA38"/>
  <c r="AZ38"/>
  <c r="AQ38"/>
  <c r="AR38" s="1"/>
  <c r="B38"/>
  <c r="AV38" s="1"/>
  <c r="BE37"/>
  <c r="BD37"/>
  <c r="BB37"/>
  <c r="BJ37" s="1"/>
  <c r="BA37"/>
  <c r="AZ37"/>
  <c r="AQ37"/>
  <c r="AR37" s="1"/>
  <c r="B37"/>
  <c r="BE36"/>
  <c r="BD36"/>
  <c r="BB36"/>
  <c r="BJ36" s="1"/>
  <c r="BA36"/>
  <c r="AZ36"/>
  <c r="AQ36"/>
  <c r="AR36" s="1"/>
  <c r="B36"/>
  <c r="AT36" s="1"/>
  <c r="BE35"/>
  <c r="BD35"/>
  <c r="BB35"/>
  <c r="BJ35" s="1"/>
  <c r="BA35"/>
  <c r="AZ35"/>
  <c r="AQ35"/>
  <c r="AR35" s="1"/>
  <c r="B35"/>
  <c r="BE34"/>
  <c r="BD34"/>
  <c r="BB34"/>
  <c r="BJ34" s="1"/>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B14"/>
  <c r="BA14"/>
  <c r="AZ14"/>
  <c r="AQ14"/>
  <c r="AR14" s="1"/>
  <c r="B14"/>
  <c r="C6"/>
  <c r="AF99" i="23"/>
  <c r="AA99"/>
  <c r="U99"/>
  <c r="O99"/>
  <c r="I99"/>
  <c r="H99"/>
  <c r="G99"/>
  <c r="F99"/>
  <c r="E99"/>
  <c r="D99"/>
  <c r="AF98"/>
  <c r="AA98"/>
  <c r="U98"/>
  <c r="O98"/>
  <c r="I98"/>
  <c r="H98"/>
  <c r="G98"/>
  <c r="G97" s="1"/>
  <c r="G100" s="1"/>
  <c r="F98"/>
  <c r="E98"/>
  <c r="D98"/>
  <c r="AF97"/>
  <c r="AF100" s="1"/>
  <c r="AA97"/>
  <c r="U97"/>
  <c r="O97"/>
  <c r="I97"/>
  <c r="H97"/>
  <c r="H100" s="1"/>
  <c r="D97"/>
  <c r="D100" s="1"/>
  <c r="BE96"/>
  <c r="BD96"/>
  <c r="BB96"/>
  <c r="BJ96" s="1"/>
  <c r="BA96"/>
  <c r="AZ96"/>
  <c r="AQ96"/>
  <c r="AR96" s="1"/>
  <c r="B96"/>
  <c r="BE95"/>
  <c r="BD95"/>
  <c r="BB95"/>
  <c r="BA95"/>
  <c r="AZ95"/>
  <c r="AQ95"/>
  <c r="AR95" s="1"/>
  <c r="B95"/>
  <c r="AU95" s="1"/>
  <c r="BE94"/>
  <c r="BD94"/>
  <c r="BB94"/>
  <c r="BJ94" s="1"/>
  <c r="BA94"/>
  <c r="AZ94"/>
  <c r="AQ94"/>
  <c r="AR94" s="1"/>
  <c r="B94"/>
  <c r="AS94" s="1"/>
  <c r="BE93"/>
  <c r="BD93"/>
  <c r="BB93"/>
  <c r="BA93"/>
  <c r="AZ93"/>
  <c r="AQ93"/>
  <c r="AR93" s="1"/>
  <c r="B93"/>
  <c r="BE92"/>
  <c r="BD92"/>
  <c r="BB92"/>
  <c r="BJ92" s="1"/>
  <c r="BA92"/>
  <c r="AZ92"/>
  <c r="AQ92"/>
  <c r="AR92" s="1"/>
  <c r="B92"/>
  <c r="AS92" s="1"/>
  <c r="BE91"/>
  <c r="BD91"/>
  <c r="BB91"/>
  <c r="BA91"/>
  <c r="AZ91"/>
  <c r="AQ91"/>
  <c r="AR91" s="1"/>
  <c r="B91"/>
  <c r="AS91" s="1"/>
  <c r="BE90"/>
  <c r="BD90"/>
  <c r="BB90"/>
  <c r="BJ90" s="1"/>
  <c r="BA90"/>
  <c r="AZ90"/>
  <c r="AQ90"/>
  <c r="AR90" s="1"/>
  <c r="B90"/>
  <c r="AS90" s="1"/>
  <c r="BE89"/>
  <c r="BD89"/>
  <c r="BB89"/>
  <c r="BA89"/>
  <c r="AZ89"/>
  <c r="AQ89"/>
  <c r="AR89" s="1"/>
  <c r="B89"/>
  <c r="BE88"/>
  <c r="BD88"/>
  <c r="BB88"/>
  <c r="BA88"/>
  <c r="AZ88"/>
  <c r="AQ88"/>
  <c r="AR88" s="1"/>
  <c r="B88"/>
  <c r="AS88" s="1"/>
  <c r="BE87"/>
  <c r="BD87"/>
  <c r="BB87"/>
  <c r="BJ87" s="1"/>
  <c r="BA87"/>
  <c r="AZ87"/>
  <c r="AQ87"/>
  <c r="AR87" s="1"/>
  <c r="B87"/>
  <c r="AT87" s="1"/>
  <c r="BE86"/>
  <c r="BD86"/>
  <c r="BB86"/>
  <c r="BJ86" s="1"/>
  <c r="BA86"/>
  <c r="AZ86"/>
  <c r="AQ86"/>
  <c r="AR86" s="1"/>
  <c r="B86"/>
  <c r="AS86" s="1"/>
  <c r="BE85"/>
  <c r="BD85"/>
  <c r="BB85"/>
  <c r="BA85"/>
  <c r="AZ85"/>
  <c r="AQ85"/>
  <c r="AR85" s="1"/>
  <c r="B85"/>
  <c r="AT85" s="1"/>
  <c r="BE84"/>
  <c r="BD84"/>
  <c r="BB84"/>
  <c r="BA84"/>
  <c r="AZ84"/>
  <c r="AQ84"/>
  <c r="AR84" s="1"/>
  <c r="B84"/>
  <c r="AS84" s="1"/>
  <c r="BE83"/>
  <c r="BD83"/>
  <c r="BB83"/>
  <c r="BA83"/>
  <c r="AZ83"/>
  <c r="AQ83"/>
  <c r="AR83" s="1"/>
  <c r="B83"/>
  <c r="AT83" s="1"/>
  <c r="BE82"/>
  <c r="BD82"/>
  <c r="BB82"/>
  <c r="BA82"/>
  <c r="AZ82"/>
  <c r="AQ82"/>
  <c r="AR82" s="1"/>
  <c r="B82"/>
  <c r="BE81"/>
  <c r="BD8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AQ62"/>
  <c r="AR62" s="1"/>
  <c r="B62"/>
  <c r="BE61"/>
  <c r="BD61"/>
  <c r="BB61"/>
  <c r="BJ61" s="1"/>
  <c r="BA61"/>
  <c r="AZ61"/>
  <c r="AQ61"/>
  <c r="AR61" s="1"/>
  <c r="B61"/>
  <c r="BE60"/>
  <c r="BD60"/>
  <c r="BB60"/>
  <c r="BJ60" s="1"/>
  <c r="BA60"/>
  <c r="AZ60"/>
  <c r="AR60"/>
  <c r="AQ60"/>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S52" s="1"/>
  <c r="BE51"/>
  <c r="BD51"/>
  <c r="BB51"/>
  <c r="BJ51" s="1"/>
  <c r="BA51"/>
  <c r="AZ51"/>
  <c r="AQ51"/>
  <c r="AR51" s="1"/>
  <c r="B51"/>
  <c r="AS51" s="1"/>
  <c r="BE50"/>
  <c r="BD50"/>
  <c r="BB50"/>
  <c r="BJ50" s="1"/>
  <c r="BA50"/>
  <c r="AZ50"/>
  <c r="AQ50"/>
  <c r="AR50" s="1"/>
  <c r="B50"/>
  <c r="AS50" s="1"/>
  <c r="BE49"/>
  <c r="BD49"/>
  <c r="BB49"/>
  <c r="BJ49" s="1"/>
  <c r="BA49"/>
  <c r="AZ49"/>
  <c r="AQ49"/>
  <c r="AR49" s="1"/>
  <c r="B49"/>
  <c r="AY49" s="1"/>
  <c r="BE48"/>
  <c r="BD48"/>
  <c r="BB48"/>
  <c r="BJ48" s="1"/>
  <c r="BA48"/>
  <c r="AZ48"/>
  <c r="AQ48"/>
  <c r="AR48" s="1"/>
  <c r="B48"/>
  <c r="AS48" s="1"/>
  <c r="BE47"/>
  <c r="BD47"/>
  <c r="BB47"/>
  <c r="BJ47" s="1"/>
  <c r="BA47"/>
  <c r="AZ47"/>
  <c r="AQ47"/>
  <c r="AR47" s="1"/>
  <c r="B47"/>
  <c r="AY47" s="1"/>
  <c r="BE46"/>
  <c r="BD46"/>
  <c r="BB46"/>
  <c r="BJ46" s="1"/>
  <c r="BA46"/>
  <c r="AZ46"/>
  <c r="AQ46"/>
  <c r="AR46" s="1"/>
  <c r="B46"/>
  <c r="AS46" s="1"/>
  <c r="BE45"/>
  <c r="BD45"/>
  <c r="BB45"/>
  <c r="BJ45" s="1"/>
  <c r="BA45"/>
  <c r="AZ45"/>
  <c r="AQ45"/>
  <c r="AR45" s="1"/>
  <c r="B45"/>
  <c r="AY45" s="1"/>
  <c r="BE44"/>
  <c r="BD44"/>
  <c r="BB44"/>
  <c r="BJ44" s="1"/>
  <c r="BA44"/>
  <c r="AZ44"/>
  <c r="AQ44"/>
  <c r="AR44" s="1"/>
  <c r="B44"/>
  <c r="AS44" s="1"/>
  <c r="BE43"/>
  <c r="BD43"/>
  <c r="BB43"/>
  <c r="BJ43" s="1"/>
  <c r="BA43"/>
  <c r="AZ43"/>
  <c r="AQ43"/>
  <c r="AR43" s="1"/>
  <c r="B43"/>
  <c r="AS43" s="1"/>
  <c r="BE42"/>
  <c r="BD42"/>
  <c r="BB42"/>
  <c r="BJ42" s="1"/>
  <c r="BA42"/>
  <c r="AZ42"/>
  <c r="AQ42"/>
  <c r="AR42" s="1"/>
  <c r="B42"/>
  <c r="AS42" s="1"/>
  <c r="BE41"/>
  <c r="BD41"/>
  <c r="BB41"/>
  <c r="BJ41" s="1"/>
  <c r="BA41"/>
  <c r="AZ41"/>
  <c r="AQ41"/>
  <c r="AR41" s="1"/>
  <c r="B41"/>
  <c r="AY41" s="1"/>
  <c r="BE40"/>
  <c r="BD40"/>
  <c r="BB40"/>
  <c r="BJ40" s="1"/>
  <c r="BA40"/>
  <c r="AZ40"/>
  <c r="AQ40"/>
  <c r="AR40" s="1"/>
  <c r="B40"/>
  <c r="AV40" s="1"/>
  <c r="BE39"/>
  <c r="BD39"/>
  <c r="BB39"/>
  <c r="BJ39" s="1"/>
  <c r="BA39"/>
  <c r="AZ39"/>
  <c r="AQ39"/>
  <c r="AR39" s="1"/>
  <c r="B39"/>
  <c r="AY39" s="1"/>
  <c r="BE38"/>
  <c r="BD38"/>
  <c r="BB38"/>
  <c r="BJ38" s="1"/>
  <c r="BA38"/>
  <c r="AZ38"/>
  <c r="AQ38"/>
  <c r="AR38" s="1"/>
  <c r="B38"/>
  <c r="AS38" s="1"/>
  <c r="BE37"/>
  <c r="BD37"/>
  <c r="BB37"/>
  <c r="BJ37" s="1"/>
  <c r="BA37"/>
  <c r="AZ37"/>
  <c r="AQ37"/>
  <c r="AR37" s="1"/>
  <c r="B37"/>
  <c r="AY37" s="1"/>
  <c r="BE36"/>
  <c r="BD36"/>
  <c r="BB36"/>
  <c r="BJ36" s="1"/>
  <c r="BA36"/>
  <c r="AZ36"/>
  <c r="AQ36"/>
  <c r="AR36" s="1"/>
  <c r="B36"/>
  <c r="AV36" s="1"/>
  <c r="BE35"/>
  <c r="BD35"/>
  <c r="BB35"/>
  <c r="BJ35" s="1"/>
  <c r="BA35"/>
  <c r="AZ35"/>
  <c r="AQ35"/>
  <c r="AR35" s="1"/>
  <c r="B35"/>
  <c r="BE34"/>
  <c r="BD34"/>
  <c r="BB34"/>
  <c r="BJ34" s="1"/>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F24"/>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B14"/>
  <c r="BA14"/>
  <c r="BK14" s="1"/>
  <c r="AZ14"/>
  <c r="AQ14"/>
  <c r="AR14" s="1"/>
  <c r="B14"/>
  <c r="C6"/>
  <c r="AF99" i="22"/>
  <c r="AA99"/>
  <c r="U99"/>
  <c r="O99"/>
  <c r="I99"/>
  <c r="H99"/>
  <c r="G99"/>
  <c r="F99"/>
  <c r="E99"/>
  <c r="D99"/>
  <c r="AF98"/>
  <c r="AA98"/>
  <c r="U98"/>
  <c r="O98"/>
  <c r="I98"/>
  <c r="H98"/>
  <c r="H97" s="1"/>
  <c r="H100" s="1"/>
  <c r="G98"/>
  <c r="F98"/>
  <c r="E98"/>
  <c r="D98"/>
  <c r="AF97"/>
  <c r="AF100" s="1"/>
  <c r="AA97"/>
  <c r="U97"/>
  <c r="O97"/>
  <c r="I97"/>
  <c r="G97"/>
  <c r="D97"/>
  <c r="D100" s="1"/>
  <c r="BE96"/>
  <c r="BD96"/>
  <c r="BB96"/>
  <c r="BJ96" s="1"/>
  <c r="BA96"/>
  <c r="AZ96"/>
  <c r="AQ96"/>
  <c r="AR96" s="1"/>
  <c r="B96"/>
  <c r="BE95"/>
  <c r="BD95"/>
  <c r="BB95"/>
  <c r="BJ95" s="1"/>
  <c r="BA95"/>
  <c r="AZ95"/>
  <c r="AQ95"/>
  <c r="AR95" s="1"/>
  <c r="B95"/>
  <c r="AU95" s="1"/>
  <c r="BE94"/>
  <c r="BD94"/>
  <c r="BB94"/>
  <c r="BJ94" s="1"/>
  <c r="BA94"/>
  <c r="AZ94"/>
  <c r="AQ94"/>
  <c r="AR94" s="1"/>
  <c r="B94"/>
  <c r="AV94" s="1"/>
  <c r="BE93"/>
  <c r="BD93"/>
  <c r="BB93"/>
  <c r="BJ93" s="1"/>
  <c r="BA93"/>
  <c r="AZ93"/>
  <c r="AQ93"/>
  <c r="AR93" s="1"/>
  <c r="B93"/>
  <c r="AU93" s="1"/>
  <c r="BE92"/>
  <c r="BD92"/>
  <c r="BB92"/>
  <c r="BJ92" s="1"/>
  <c r="BA92"/>
  <c r="AZ92"/>
  <c r="AQ92"/>
  <c r="AR92" s="1"/>
  <c r="B92"/>
  <c r="BE91"/>
  <c r="BD91"/>
  <c r="BB91"/>
  <c r="BJ91" s="1"/>
  <c r="BA91"/>
  <c r="AZ91"/>
  <c r="AQ91"/>
  <c r="AR91" s="1"/>
  <c r="B91"/>
  <c r="AU91" s="1"/>
  <c r="BE90"/>
  <c r="BD90"/>
  <c r="BB90"/>
  <c r="BJ90" s="1"/>
  <c r="BA90"/>
  <c r="AZ90"/>
  <c r="AQ90"/>
  <c r="AR90" s="1"/>
  <c r="B90"/>
  <c r="AV90" s="1"/>
  <c r="BE89"/>
  <c r="BD89"/>
  <c r="BB89"/>
  <c r="BJ89" s="1"/>
  <c r="BA89"/>
  <c r="AZ89"/>
  <c r="AQ89"/>
  <c r="AR89" s="1"/>
  <c r="B89"/>
  <c r="AS89" s="1"/>
  <c r="BE88"/>
  <c r="BD88"/>
  <c r="BB88"/>
  <c r="BJ88" s="1"/>
  <c r="BA88"/>
  <c r="AZ88"/>
  <c r="AQ88"/>
  <c r="AR88" s="1"/>
  <c r="B88"/>
  <c r="BE87"/>
  <c r="BD87"/>
  <c r="BB87"/>
  <c r="BJ87" s="1"/>
  <c r="BA87"/>
  <c r="AZ87"/>
  <c r="AQ87"/>
  <c r="AR87" s="1"/>
  <c r="B87"/>
  <c r="AU87" s="1"/>
  <c r="BE86"/>
  <c r="BD86"/>
  <c r="BB86"/>
  <c r="BJ86" s="1"/>
  <c r="BA86"/>
  <c r="AZ86"/>
  <c r="AQ86"/>
  <c r="AR86" s="1"/>
  <c r="B86"/>
  <c r="AV86" s="1"/>
  <c r="BE85"/>
  <c r="BD85"/>
  <c r="BB85"/>
  <c r="BJ85" s="1"/>
  <c r="BA85"/>
  <c r="AZ85"/>
  <c r="AQ85"/>
  <c r="AR85" s="1"/>
  <c r="B85"/>
  <c r="AU85" s="1"/>
  <c r="BE84"/>
  <c r="BD84"/>
  <c r="BB84"/>
  <c r="BJ84" s="1"/>
  <c r="BA84"/>
  <c r="AZ84"/>
  <c r="AQ84"/>
  <c r="AR84" s="1"/>
  <c r="B84"/>
  <c r="BE83"/>
  <c r="BD83"/>
  <c r="BB83"/>
  <c r="BJ83" s="1"/>
  <c r="BA83"/>
  <c r="AZ83"/>
  <c r="AQ83"/>
  <c r="AR83" s="1"/>
  <c r="B83"/>
  <c r="AU83" s="1"/>
  <c r="BE82"/>
  <c r="BD82"/>
  <c r="BB82"/>
  <c r="BA82"/>
  <c r="AZ82"/>
  <c r="AQ82"/>
  <c r="AR82" s="1"/>
  <c r="B82"/>
  <c r="AV82" s="1"/>
  <c r="BE81"/>
  <c r="BD81"/>
  <c r="BB81"/>
  <c r="BJ81" s="1"/>
  <c r="BA81"/>
  <c r="AZ81"/>
  <c r="AQ81"/>
  <c r="AR81" s="1"/>
  <c r="B81"/>
  <c r="BE80"/>
  <c r="BD80"/>
  <c r="BB80"/>
  <c r="BJ80" s="1"/>
  <c r="BA80"/>
  <c r="AZ80"/>
  <c r="AQ80"/>
  <c r="AR80" s="1"/>
  <c r="B80"/>
  <c r="BE79"/>
  <c r="BD79"/>
  <c r="BF79" s="1"/>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Q73"/>
  <c r="AR73" s="1"/>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BC62" s="1"/>
  <c r="AQ62"/>
  <c r="AR62" s="1"/>
  <c r="B62"/>
  <c r="BE61"/>
  <c r="BD61"/>
  <c r="BB61"/>
  <c r="BJ61" s="1"/>
  <c r="BA61"/>
  <c r="AZ61"/>
  <c r="AQ61"/>
  <c r="AR61" s="1"/>
  <c r="B61"/>
  <c r="BE60"/>
  <c r="BD60"/>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V52" s="1"/>
  <c r="BE51"/>
  <c r="BD51"/>
  <c r="BB51"/>
  <c r="BJ51" s="1"/>
  <c r="BA51"/>
  <c r="AZ51"/>
  <c r="AQ51"/>
  <c r="AR51" s="1"/>
  <c r="B51"/>
  <c r="BE50"/>
  <c r="BD50"/>
  <c r="BB50"/>
  <c r="BJ50" s="1"/>
  <c r="BA50"/>
  <c r="AZ50"/>
  <c r="AQ50"/>
  <c r="AR50" s="1"/>
  <c r="B50"/>
  <c r="AS50" s="1"/>
  <c r="BE49"/>
  <c r="BD49"/>
  <c r="BB49"/>
  <c r="BJ49" s="1"/>
  <c r="BA49"/>
  <c r="AZ49"/>
  <c r="AQ49"/>
  <c r="AR49" s="1"/>
  <c r="B49"/>
  <c r="AV49" s="1"/>
  <c r="BE48"/>
  <c r="BD48"/>
  <c r="BB48"/>
  <c r="BJ48" s="1"/>
  <c r="BA48"/>
  <c r="AZ48"/>
  <c r="AQ48"/>
  <c r="AR48" s="1"/>
  <c r="B48"/>
  <c r="AV48" s="1"/>
  <c r="BE47"/>
  <c r="BD47"/>
  <c r="BB47"/>
  <c r="BJ47" s="1"/>
  <c r="BA47"/>
  <c r="AZ47"/>
  <c r="AQ47"/>
  <c r="AR47" s="1"/>
  <c r="B47"/>
  <c r="BE46"/>
  <c r="BD46"/>
  <c r="BB46"/>
  <c r="BJ46" s="1"/>
  <c r="BA46"/>
  <c r="AZ46"/>
  <c r="AQ46"/>
  <c r="AR46" s="1"/>
  <c r="B46"/>
  <c r="AS46" s="1"/>
  <c r="BE45"/>
  <c r="BD45"/>
  <c r="BB45"/>
  <c r="BJ45" s="1"/>
  <c r="BA45"/>
  <c r="AZ45"/>
  <c r="AQ45"/>
  <c r="AR45" s="1"/>
  <c r="B45"/>
  <c r="AV45" s="1"/>
  <c r="BE44"/>
  <c r="BD44"/>
  <c r="BB44"/>
  <c r="BJ44" s="1"/>
  <c r="BA44"/>
  <c r="AZ44"/>
  <c r="AQ44"/>
  <c r="AR44" s="1"/>
  <c r="B44"/>
  <c r="AV44" s="1"/>
  <c r="BE43"/>
  <c r="BD43"/>
  <c r="BB43"/>
  <c r="BJ43" s="1"/>
  <c r="BA43"/>
  <c r="AZ43"/>
  <c r="AQ43"/>
  <c r="AR43" s="1"/>
  <c r="B43"/>
  <c r="BE42"/>
  <c r="BD42"/>
  <c r="BB42"/>
  <c r="BJ42" s="1"/>
  <c r="BA42"/>
  <c r="AZ42"/>
  <c r="AQ42"/>
  <c r="AR42" s="1"/>
  <c r="B42"/>
  <c r="AS42" s="1"/>
  <c r="BE41"/>
  <c r="BD41"/>
  <c r="BB41"/>
  <c r="BJ41" s="1"/>
  <c r="BA41"/>
  <c r="AZ41"/>
  <c r="AQ41"/>
  <c r="AR41" s="1"/>
  <c r="B41"/>
  <c r="AV41" s="1"/>
  <c r="BE40"/>
  <c r="BD40"/>
  <c r="BB40"/>
  <c r="BJ40" s="1"/>
  <c r="BA40"/>
  <c r="AZ40"/>
  <c r="AQ40"/>
  <c r="AR40" s="1"/>
  <c r="B40"/>
  <c r="AS40" s="1"/>
  <c r="BE39"/>
  <c r="BD39"/>
  <c r="BB39"/>
  <c r="BJ39" s="1"/>
  <c r="BA39"/>
  <c r="AZ39"/>
  <c r="AQ39"/>
  <c r="AR39" s="1"/>
  <c r="B39"/>
  <c r="BE38"/>
  <c r="BD38"/>
  <c r="BB38"/>
  <c r="BJ38" s="1"/>
  <c r="BA38"/>
  <c r="AZ38"/>
  <c r="AQ38"/>
  <c r="AR38" s="1"/>
  <c r="B38"/>
  <c r="AS38" s="1"/>
  <c r="BE37"/>
  <c r="BD37"/>
  <c r="BB37"/>
  <c r="BJ37" s="1"/>
  <c r="BA37"/>
  <c r="AZ37"/>
  <c r="AQ37"/>
  <c r="AR37" s="1"/>
  <c r="B37"/>
  <c r="AV37" s="1"/>
  <c r="BE36"/>
  <c r="BD36"/>
  <c r="BB36"/>
  <c r="BJ36" s="1"/>
  <c r="BA36"/>
  <c r="AZ36"/>
  <c r="AQ36"/>
  <c r="AR36" s="1"/>
  <c r="B36"/>
  <c r="AS36" s="1"/>
  <c r="BE35"/>
  <c r="BD35"/>
  <c r="BB35"/>
  <c r="BJ35" s="1"/>
  <c r="BA35"/>
  <c r="AZ35"/>
  <c r="AQ35"/>
  <c r="AR35" s="1"/>
  <c r="B35"/>
  <c r="BE34"/>
  <c r="BD34"/>
  <c r="BB34"/>
  <c r="BJ34" s="1"/>
  <c r="BA34"/>
  <c r="AZ34"/>
  <c r="AQ34"/>
  <c r="AR34" s="1"/>
  <c r="B34"/>
  <c r="BE33"/>
  <c r="BD33"/>
  <c r="BB33"/>
  <c r="BJ33" s="1"/>
  <c r="BA33"/>
  <c r="AZ33"/>
  <c r="AQ33"/>
  <c r="AR33" s="1"/>
  <c r="B33"/>
  <c r="BE32"/>
  <c r="BD32"/>
  <c r="BB32"/>
  <c r="BJ32" s="1"/>
  <c r="BA32"/>
  <c r="AZ32"/>
  <c r="AQ32"/>
  <c r="AR32" s="1"/>
  <c r="B32"/>
  <c r="BE31"/>
  <c r="BD31"/>
  <c r="BB31"/>
  <c r="BJ31" s="1"/>
  <c r="BA31"/>
  <c r="AZ31"/>
  <c r="AQ31"/>
  <c r="AR31" s="1"/>
  <c r="B31"/>
  <c r="BE30"/>
  <c r="BD30"/>
  <c r="BB30"/>
  <c r="BJ30" s="1"/>
  <c r="BA30"/>
  <c r="AZ30"/>
  <c r="AQ30"/>
  <c r="AR30" s="1"/>
  <c r="B30"/>
  <c r="BE29"/>
  <c r="BD29"/>
  <c r="BF29" s="1"/>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F25" s="1"/>
  <c r="BB25"/>
  <c r="BJ25" s="1"/>
  <c r="BA25"/>
  <c r="AZ25"/>
  <c r="AQ25"/>
  <c r="AR25" s="1"/>
  <c r="B25"/>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F14" s="1"/>
  <c r="BB14"/>
  <c r="BA14"/>
  <c r="BK14" s="1"/>
  <c r="AZ14"/>
  <c r="AQ14"/>
  <c r="AR14" s="1"/>
  <c r="B14"/>
  <c r="C6"/>
  <c r="AF99" i="21"/>
  <c r="AA99"/>
  <c r="U99"/>
  <c r="O99"/>
  <c r="I99"/>
  <c r="H99"/>
  <c r="G99"/>
  <c r="F99"/>
  <c r="E99"/>
  <c r="D99"/>
  <c r="AF98"/>
  <c r="AA98"/>
  <c r="U98"/>
  <c r="O98"/>
  <c r="I98"/>
  <c r="H98"/>
  <c r="G98"/>
  <c r="G97" s="1"/>
  <c r="G100" s="1"/>
  <c r="F98"/>
  <c r="E98"/>
  <c r="D98"/>
  <c r="AF97"/>
  <c r="AF100" s="1"/>
  <c r="AA97"/>
  <c r="U97"/>
  <c r="O97"/>
  <c r="I97"/>
  <c r="H97"/>
  <c r="H100" s="1"/>
  <c r="D97"/>
  <c r="D100" s="1"/>
  <c r="BE96"/>
  <c r="BD96"/>
  <c r="BB96"/>
  <c r="BJ96" s="1"/>
  <c r="BA96"/>
  <c r="AZ96"/>
  <c r="AQ96"/>
  <c r="AR96" s="1"/>
  <c r="B96"/>
  <c r="BE95"/>
  <c r="BD95"/>
  <c r="BB95"/>
  <c r="BJ95" s="1"/>
  <c r="BA95"/>
  <c r="AZ95"/>
  <c r="AQ95"/>
  <c r="AR95" s="1"/>
  <c r="B95"/>
  <c r="AY95" s="1"/>
  <c r="BE94"/>
  <c r="BD94"/>
  <c r="BB94"/>
  <c r="BJ94" s="1"/>
  <c r="BA94"/>
  <c r="AZ94"/>
  <c r="AQ94"/>
  <c r="AR94" s="1"/>
  <c r="B94"/>
  <c r="AY94" s="1"/>
  <c r="BE93"/>
  <c r="BD93"/>
  <c r="BB93"/>
  <c r="BJ93" s="1"/>
  <c r="BA93"/>
  <c r="AZ93"/>
  <c r="AQ93"/>
  <c r="AR93" s="1"/>
  <c r="B93"/>
  <c r="AY93" s="1"/>
  <c r="BE92"/>
  <c r="BD92"/>
  <c r="BB92"/>
  <c r="BJ92" s="1"/>
  <c r="BA92"/>
  <c r="AZ92"/>
  <c r="AQ92"/>
  <c r="AR92" s="1"/>
  <c r="B92"/>
  <c r="AS92" s="1"/>
  <c r="BE91"/>
  <c r="BD91"/>
  <c r="BB91"/>
  <c r="BJ91" s="1"/>
  <c r="BA91"/>
  <c r="AZ91"/>
  <c r="AQ91"/>
  <c r="AR91" s="1"/>
  <c r="B91"/>
  <c r="AY91" s="1"/>
  <c r="BE90"/>
  <c r="BD90"/>
  <c r="BB90"/>
  <c r="BJ90" s="1"/>
  <c r="BA90"/>
  <c r="AZ90"/>
  <c r="AQ90"/>
  <c r="AR90" s="1"/>
  <c r="B90"/>
  <c r="AY90" s="1"/>
  <c r="BE89"/>
  <c r="BD89"/>
  <c r="BB89"/>
  <c r="BJ89" s="1"/>
  <c r="BA89"/>
  <c r="AZ89"/>
  <c r="AQ89"/>
  <c r="AR89" s="1"/>
  <c r="B89"/>
  <c r="AY89" s="1"/>
  <c r="BE88"/>
  <c r="BD88"/>
  <c r="BB88"/>
  <c r="BJ88" s="1"/>
  <c r="BA88"/>
  <c r="AZ88"/>
  <c r="AQ88"/>
  <c r="AR88" s="1"/>
  <c r="B88"/>
  <c r="AS88" s="1"/>
  <c r="BE87"/>
  <c r="BD87"/>
  <c r="BB87"/>
  <c r="BJ87" s="1"/>
  <c r="BA87"/>
  <c r="AZ87"/>
  <c r="AQ87"/>
  <c r="AR87" s="1"/>
  <c r="B87"/>
  <c r="AY87" s="1"/>
  <c r="BE86"/>
  <c r="BD86"/>
  <c r="BB86"/>
  <c r="BJ86" s="1"/>
  <c r="BA86"/>
  <c r="AZ86"/>
  <c r="AQ86"/>
  <c r="AR86" s="1"/>
  <c r="B86"/>
  <c r="AY86" s="1"/>
  <c r="BE85"/>
  <c r="BD85"/>
  <c r="BB85"/>
  <c r="BJ85" s="1"/>
  <c r="BA85"/>
  <c r="AZ85"/>
  <c r="AQ85"/>
  <c r="AR85" s="1"/>
  <c r="B85"/>
  <c r="AY85" s="1"/>
  <c r="BE84"/>
  <c r="BD84"/>
  <c r="BB84"/>
  <c r="BJ84" s="1"/>
  <c r="BA84"/>
  <c r="AZ84"/>
  <c r="AQ84"/>
  <c r="AR84" s="1"/>
  <c r="B84"/>
  <c r="AS84" s="1"/>
  <c r="BE83"/>
  <c r="BD83"/>
  <c r="BB83"/>
  <c r="BJ83" s="1"/>
  <c r="BA83"/>
  <c r="AZ83"/>
  <c r="AQ83"/>
  <c r="AR83" s="1"/>
  <c r="B83"/>
  <c r="AY83" s="1"/>
  <c r="BE82"/>
  <c r="BD82"/>
  <c r="BB82"/>
  <c r="BJ82" s="1"/>
  <c r="BA82"/>
  <c r="AZ82"/>
  <c r="AQ82"/>
  <c r="AR82" s="1"/>
  <c r="B82"/>
  <c r="AY82" s="1"/>
  <c r="BE81"/>
  <c r="BD81"/>
  <c r="BF81" s="1"/>
  <c r="BB81"/>
  <c r="BJ81" s="1"/>
  <c r="BA81"/>
  <c r="AZ81"/>
  <c r="AQ81"/>
  <c r="AR81" s="1"/>
  <c r="B81"/>
  <c r="BE80"/>
  <c r="BD80"/>
  <c r="BB80"/>
  <c r="BJ80" s="1"/>
  <c r="BA80"/>
  <c r="AZ80"/>
  <c r="AQ80"/>
  <c r="AR80" s="1"/>
  <c r="B80"/>
  <c r="BE79"/>
  <c r="BD79"/>
  <c r="BB79"/>
  <c r="BJ79" s="1"/>
  <c r="BA79"/>
  <c r="AZ79"/>
  <c r="AQ79"/>
  <c r="AR79" s="1"/>
  <c r="B79"/>
  <c r="BE78"/>
  <c r="BD78"/>
  <c r="BB78"/>
  <c r="BJ78" s="1"/>
  <c r="BA78"/>
  <c r="AZ78"/>
  <c r="AQ78"/>
  <c r="AR78" s="1"/>
  <c r="B78"/>
  <c r="BE77"/>
  <c r="BD77"/>
  <c r="BB77"/>
  <c r="BJ77" s="1"/>
  <c r="BA77"/>
  <c r="AZ77"/>
  <c r="AQ77"/>
  <c r="AR77" s="1"/>
  <c r="B77"/>
  <c r="BE76"/>
  <c r="BD76"/>
  <c r="BB76"/>
  <c r="BJ76" s="1"/>
  <c r="BA76"/>
  <c r="AZ76"/>
  <c r="AQ76"/>
  <c r="AR76" s="1"/>
  <c r="B76"/>
  <c r="BE75"/>
  <c r="BD75"/>
  <c r="BB75"/>
  <c r="BJ75" s="1"/>
  <c r="BA75"/>
  <c r="AZ75"/>
  <c r="AQ75"/>
  <c r="AR75" s="1"/>
  <c r="B75"/>
  <c r="BE74"/>
  <c r="BD74"/>
  <c r="BB74"/>
  <c r="BJ74" s="1"/>
  <c r="BA74"/>
  <c r="AZ74"/>
  <c r="AQ74"/>
  <c r="AR74" s="1"/>
  <c r="B74"/>
  <c r="BE73"/>
  <c r="BD73"/>
  <c r="BB73"/>
  <c r="BJ73" s="1"/>
  <c r="BA73"/>
  <c r="AZ73"/>
  <c r="AR73"/>
  <c r="AQ73"/>
  <c r="B73"/>
  <c r="BE72"/>
  <c r="BD72"/>
  <c r="BB72"/>
  <c r="BJ72" s="1"/>
  <c r="BA72"/>
  <c r="AZ72"/>
  <c r="AQ72"/>
  <c r="AR72" s="1"/>
  <c r="B72"/>
  <c r="BE71"/>
  <c r="BD71"/>
  <c r="BB71"/>
  <c r="BJ71" s="1"/>
  <c r="BA71"/>
  <c r="AZ71"/>
  <c r="AQ71"/>
  <c r="AR71" s="1"/>
  <c r="B71"/>
  <c r="BE70"/>
  <c r="BD70"/>
  <c r="BB70"/>
  <c r="BJ70" s="1"/>
  <c r="BA70"/>
  <c r="AZ70"/>
  <c r="AQ70"/>
  <c r="AR70" s="1"/>
  <c r="B70"/>
  <c r="BE69"/>
  <c r="BD69"/>
  <c r="BB69"/>
  <c r="BJ69" s="1"/>
  <c r="BA69"/>
  <c r="AZ69"/>
  <c r="AQ69"/>
  <c r="AR69" s="1"/>
  <c r="B69"/>
  <c r="BE68"/>
  <c r="BD68"/>
  <c r="BB68"/>
  <c r="BJ68" s="1"/>
  <c r="BA68"/>
  <c r="AZ68"/>
  <c r="AQ68"/>
  <c r="AR68" s="1"/>
  <c r="B68"/>
  <c r="BE67"/>
  <c r="BD67"/>
  <c r="BB67"/>
  <c r="BJ67" s="1"/>
  <c r="BA67"/>
  <c r="AZ67"/>
  <c r="AQ67"/>
  <c r="AR67" s="1"/>
  <c r="B67"/>
  <c r="BE66"/>
  <c r="BD66"/>
  <c r="BB66"/>
  <c r="BJ66" s="1"/>
  <c r="BA66"/>
  <c r="AZ66"/>
  <c r="AQ66"/>
  <c r="AR66" s="1"/>
  <c r="B66"/>
  <c r="BE65"/>
  <c r="BD65"/>
  <c r="BB65"/>
  <c r="BJ65" s="1"/>
  <c r="BA65"/>
  <c r="AZ65"/>
  <c r="AQ65"/>
  <c r="AR65" s="1"/>
  <c r="B65"/>
  <c r="BE64"/>
  <c r="BD64"/>
  <c r="BB64"/>
  <c r="BJ64" s="1"/>
  <c r="BA64"/>
  <c r="AZ64"/>
  <c r="AQ64"/>
  <c r="AR64" s="1"/>
  <c r="B64"/>
  <c r="BE63"/>
  <c r="BD63"/>
  <c r="BB63"/>
  <c r="BJ63" s="1"/>
  <c r="BA63"/>
  <c r="AZ63"/>
  <c r="AQ63"/>
  <c r="AR63" s="1"/>
  <c r="B63"/>
  <c r="BE62"/>
  <c r="BD62"/>
  <c r="BB62"/>
  <c r="BJ62" s="1"/>
  <c r="BA62"/>
  <c r="AZ62"/>
  <c r="AQ62"/>
  <c r="AR62" s="1"/>
  <c r="B62"/>
  <c r="BE61"/>
  <c r="BD61"/>
  <c r="BB61"/>
  <c r="BJ61" s="1"/>
  <c r="BA61"/>
  <c r="AZ61"/>
  <c r="AQ61"/>
  <c r="AR61" s="1"/>
  <c r="B61"/>
  <c r="BE60"/>
  <c r="BD60"/>
  <c r="BB60"/>
  <c r="BJ60" s="1"/>
  <c r="BA60"/>
  <c r="AZ60"/>
  <c r="AQ60"/>
  <c r="AR60" s="1"/>
  <c r="B60"/>
  <c r="BE59"/>
  <c r="BD59"/>
  <c r="BB59"/>
  <c r="BJ59" s="1"/>
  <c r="BA59"/>
  <c r="AZ59"/>
  <c r="AQ59"/>
  <c r="AR59" s="1"/>
  <c r="B59"/>
  <c r="BE58"/>
  <c r="BD58"/>
  <c r="BB58"/>
  <c r="BJ58" s="1"/>
  <c r="BA58"/>
  <c r="AZ58"/>
  <c r="AQ58"/>
  <c r="AR58" s="1"/>
  <c r="B58"/>
  <c r="BE57"/>
  <c r="BD57"/>
  <c r="BB57"/>
  <c r="BA57"/>
  <c r="AZ57"/>
  <c r="AQ57"/>
  <c r="AR57" s="1"/>
  <c r="B57"/>
  <c r="BE53"/>
  <c r="BD53"/>
  <c r="BB53"/>
  <c r="BJ53" s="1"/>
  <c r="BA53"/>
  <c r="AZ53"/>
  <c r="AQ53"/>
  <c r="AR53" s="1"/>
  <c r="B53"/>
  <c r="BE52"/>
  <c r="BD52"/>
  <c r="BB52"/>
  <c r="BJ52" s="1"/>
  <c r="BA52"/>
  <c r="AZ52"/>
  <c r="AQ52"/>
  <c r="AR52" s="1"/>
  <c r="B52"/>
  <c r="AT52" s="1"/>
  <c r="BE51"/>
  <c r="BD51"/>
  <c r="BB51"/>
  <c r="BJ51" s="1"/>
  <c r="BA51"/>
  <c r="AZ51"/>
  <c r="AQ51"/>
  <c r="AR51" s="1"/>
  <c r="B51"/>
  <c r="AS51" s="1"/>
  <c r="BE50"/>
  <c r="BD50"/>
  <c r="BB50"/>
  <c r="BJ50" s="1"/>
  <c r="BA50"/>
  <c r="AZ50"/>
  <c r="AQ50"/>
  <c r="AR50" s="1"/>
  <c r="B50"/>
  <c r="AT50" s="1"/>
  <c r="BE49"/>
  <c r="BD49"/>
  <c r="BB49"/>
  <c r="BJ49" s="1"/>
  <c r="BA49"/>
  <c r="AZ49"/>
  <c r="AQ49"/>
  <c r="AR49" s="1"/>
  <c r="B49"/>
  <c r="AT49" s="1"/>
  <c r="BE48"/>
  <c r="BD48"/>
  <c r="BB48"/>
  <c r="BJ48" s="1"/>
  <c r="BA48"/>
  <c r="AZ48"/>
  <c r="AQ48"/>
  <c r="AR48" s="1"/>
  <c r="B48"/>
  <c r="AT48" s="1"/>
  <c r="BE47"/>
  <c r="BD47"/>
  <c r="BB47"/>
  <c r="BJ47" s="1"/>
  <c r="BA47"/>
  <c r="AZ47"/>
  <c r="AQ47"/>
  <c r="AR47" s="1"/>
  <c r="B47"/>
  <c r="AS47" s="1"/>
  <c r="BE46"/>
  <c r="BD46"/>
  <c r="BB46"/>
  <c r="BJ46" s="1"/>
  <c r="BA46"/>
  <c r="AZ46"/>
  <c r="AQ46"/>
  <c r="AR46" s="1"/>
  <c r="B46"/>
  <c r="AT46" s="1"/>
  <c r="BE45"/>
  <c r="BD45"/>
  <c r="BB45"/>
  <c r="BJ45" s="1"/>
  <c r="BA45"/>
  <c r="AZ45"/>
  <c r="AQ45"/>
  <c r="AR45" s="1"/>
  <c r="B45"/>
  <c r="AT45" s="1"/>
  <c r="BE44"/>
  <c r="BD44"/>
  <c r="BB44"/>
  <c r="BJ44" s="1"/>
  <c r="BA44"/>
  <c r="AZ44"/>
  <c r="AQ44"/>
  <c r="AR44" s="1"/>
  <c r="B44"/>
  <c r="AT44" s="1"/>
  <c r="BE43"/>
  <c r="BD43"/>
  <c r="BB43"/>
  <c r="BJ43" s="1"/>
  <c r="BA43"/>
  <c r="AZ43"/>
  <c r="AQ43"/>
  <c r="AR43" s="1"/>
  <c r="B43"/>
  <c r="AS43" s="1"/>
  <c r="BE42"/>
  <c r="BD42"/>
  <c r="BB42"/>
  <c r="BJ42" s="1"/>
  <c r="BA42"/>
  <c r="AZ42"/>
  <c r="AQ42"/>
  <c r="AR42" s="1"/>
  <c r="B42"/>
  <c r="AT42" s="1"/>
  <c r="BE41"/>
  <c r="BD41"/>
  <c r="BF41" s="1"/>
  <c r="BB41"/>
  <c r="BJ41" s="1"/>
  <c r="BA41"/>
  <c r="AZ41"/>
  <c r="AQ41"/>
  <c r="AR41" s="1"/>
  <c r="B41"/>
  <c r="AT41" s="1"/>
  <c r="BE40"/>
  <c r="BD40"/>
  <c r="BB40"/>
  <c r="BJ40" s="1"/>
  <c r="BA40"/>
  <c r="AZ40"/>
  <c r="AQ40"/>
  <c r="AR40" s="1"/>
  <c r="B40"/>
  <c r="AT40" s="1"/>
  <c r="BE39"/>
  <c r="BD39"/>
  <c r="BB39"/>
  <c r="BA39"/>
  <c r="AZ39"/>
  <c r="AQ39"/>
  <c r="AR39" s="1"/>
  <c r="B39"/>
  <c r="AS39" s="1"/>
  <c r="BE38"/>
  <c r="BD38"/>
  <c r="BB38"/>
  <c r="BJ38" s="1"/>
  <c r="BA38"/>
  <c r="AZ38"/>
  <c r="AQ38"/>
  <c r="AR38" s="1"/>
  <c r="B38"/>
  <c r="AT38" s="1"/>
  <c r="BE37"/>
  <c r="BD37"/>
  <c r="BF37" s="1"/>
  <c r="BB37"/>
  <c r="BA37"/>
  <c r="AZ37"/>
  <c r="AQ37"/>
  <c r="AR37" s="1"/>
  <c r="B37"/>
  <c r="AT37" s="1"/>
  <c r="BE36"/>
  <c r="BD36"/>
  <c r="BB36"/>
  <c r="BJ36" s="1"/>
  <c r="BA36"/>
  <c r="AZ36"/>
  <c r="AQ36"/>
  <c r="AR36" s="1"/>
  <c r="B36"/>
  <c r="AT36" s="1"/>
  <c r="BE35"/>
  <c r="BD35"/>
  <c r="BB35"/>
  <c r="BA35"/>
  <c r="AZ35"/>
  <c r="AQ35"/>
  <c r="AR35" s="1"/>
  <c r="B35"/>
  <c r="BE34"/>
  <c r="BD34"/>
  <c r="BB34"/>
  <c r="BJ34" s="1"/>
  <c r="BA34"/>
  <c r="AZ34"/>
  <c r="AQ34"/>
  <c r="AR34" s="1"/>
  <c r="B34"/>
  <c r="BE33"/>
  <c r="BD33"/>
  <c r="BF33" s="1"/>
  <c r="BB33"/>
  <c r="BA33"/>
  <c r="AZ33"/>
  <c r="AQ33"/>
  <c r="AR33" s="1"/>
  <c r="B33"/>
  <c r="BE32"/>
  <c r="BD32"/>
  <c r="BB32"/>
  <c r="BJ32" s="1"/>
  <c r="BA32"/>
  <c r="AZ32"/>
  <c r="AQ32"/>
  <c r="AR32" s="1"/>
  <c r="B32"/>
  <c r="BE31"/>
  <c r="BD31"/>
  <c r="BB31"/>
  <c r="BA31"/>
  <c r="AZ31"/>
  <c r="AQ31"/>
  <c r="AR31" s="1"/>
  <c r="B31"/>
  <c r="BE30"/>
  <c r="BD30"/>
  <c r="BB30"/>
  <c r="BJ30" s="1"/>
  <c r="BA30"/>
  <c r="AZ30"/>
  <c r="AQ30"/>
  <c r="AR30" s="1"/>
  <c r="B30"/>
  <c r="BE29"/>
  <c r="BD29"/>
  <c r="BB29"/>
  <c r="BJ29" s="1"/>
  <c r="BA29"/>
  <c r="AZ29"/>
  <c r="AQ29"/>
  <c r="AR29" s="1"/>
  <c r="B29"/>
  <c r="BE28"/>
  <c r="BD28"/>
  <c r="BB28"/>
  <c r="BJ28" s="1"/>
  <c r="BA28"/>
  <c r="AZ28"/>
  <c r="AQ28"/>
  <c r="AR28" s="1"/>
  <c r="B28"/>
  <c r="BE27"/>
  <c r="BD27"/>
  <c r="BB27"/>
  <c r="BJ27" s="1"/>
  <c r="BA27"/>
  <c r="AZ27"/>
  <c r="AQ27"/>
  <c r="AR27" s="1"/>
  <c r="B27"/>
  <c r="BE26"/>
  <c r="BD26"/>
  <c r="BB26"/>
  <c r="BJ26" s="1"/>
  <c r="BA26"/>
  <c r="AZ26"/>
  <c r="AQ26"/>
  <c r="AR26" s="1"/>
  <c r="B26"/>
  <c r="BE25"/>
  <c r="BD25"/>
  <c r="BB25"/>
  <c r="BJ25" s="1"/>
  <c r="BA25"/>
  <c r="AZ25"/>
  <c r="AQ25"/>
  <c r="AR25" s="1"/>
  <c r="B25"/>
  <c r="BE24"/>
  <c r="BD24"/>
  <c r="BB24"/>
  <c r="BJ24" s="1"/>
  <c r="BA24"/>
  <c r="AZ24"/>
  <c r="AQ24"/>
  <c r="AR24" s="1"/>
  <c r="B24"/>
  <c r="BE23"/>
  <c r="BD23"/>
  <c r="BB23"/>
  <c r="BJ23" s="1"/>
  <c r="BA23"/>
  <c r="AZ23"/>
  <c r="AQ23"/>
  <c r="AR23" s="1"/>
  <c r="B23"/>
  <c r="BE22"/>
  <c r="BD22"/>
  <c r="BB22"/>
  <c r="BJ22" s="1"/>
  <c r="BA22"/>
  <c r="AZ22"/>
  <c r="AQ22"/>
  <c r="AR22" s="1"/>
  <c r="B22"/>
  <c r="BE21"/>
  <c r="BD21"/>
  <c r="BB21"/>
  <c r="BJ21" s="1"/>
  <c r="BA21"/>
  <c r="AZ21"/>
  <c r="AQ21"/>
  <c r="AR21" s="1"/>
  <c r="B21"/>
  <c r="BE20"/>
  <c r="BD20"/>
  <c r="BB20"/>
  <c r="BJ20" s="1"/>
  <c r="BA20"/>
  <c r="AZ20"/>
  <c r="AQ20"/>
  <c r="AR20" s="1"/>
  <c r="B20"/>
  <c r="BE19"/>
  <c r="BD19"/>
  <c r="BB19"/>
  <c r="BJ19" s="1"/>
  <c r="BA19"/>
  <c r="AZ19"/>
  <c r="AQ19"/>
  <c r="AR19" s="1"/>
  <c r="B19"/>
  <c r="BE18"/>
  <c r="BD18"/>
  <c r="BB18"/>
  <c r="BJ18" s="1"/>
  <c r="BA18"/>
  <c r="AZ18"/>
  <c r="AQ18"/>
  <c r="AR18" s="1"/>
  <c r="B18"/>
  <c r="BE17"/>
  <c r="BD17"/>
  <c r="BB17"/>
  <c r="BJ17" s="1"/>
  <c r="BA17"/>
  <c r="AZ17"/>
  <c r="AQ17"/>
  <c r="AR17" s="1"/>
  <c r="B17"/>
  <c r="BE16"/>
  <c r="BD16"/>
  <c r="BB16"/>
  <c r="BJ16" s="1"/>
  <c r="BA16"/>
  <c r="AZ16"/>
  <c r="AQ16"/>
  <c r="AR16" s="1"/>
  <c r="B16"/>
  <c r="BE15"/>
  <c r="BD15"/>
  <c r="BB15"/>
  <c r="BJ15" s="1"/>
  <c r="BA15"/>
  <c r="AZ15"/>
  <c r="AQ15"/>
  <c r="AR15" s="1"/>
  <c r="B15"/>
  <c r="BE14"/>
  <c r="BD14"/>
  <c r="BB14"/>
  <c r="BJ14" s="1"/>
  <c r="BA14"/>
  <c r="AZ14"/>
  <c r="AQ14"/>
  <c r="AR14" s="1"/>
  <c r="B14"/>
  <c r="C6"/>
  <c r="B95" i="16"/>
  <c r="B83"/>
  <c r="AD54" i="20"/>
  <c r="B95"/>
  <c r="AT95" s="1"/>
  <c r="B83"/>
  <c r="AU83" s="1"/>
  <c r="AF99"/>
  <c r="AE99"/>
  <c r="H99"/>
  <c r="G99"/>
  <c r="F99"/>
  <c r="E99"/>
  <c r="D99"/>
  <c r="AF98"/>
  <c r="AE98"/>
  <c r="H98"/>
  <c r="G98"/>
  <c r="F98"/>
  <c r="E98"/>
  <c r="D98"/>
  <c r="AF97"/>
  <c r="AF100" s="1"/>
  <c r="AE97"/>
  <c r="AE100" s="1"/>
  <c r="BE96"/>
  <c r="BD96"/>
  <c r="BB96"/>
  <c r="BJ96" s="1"/>
  <c r="BA96"/>
  <c r="AZ96"/>
  <c r="AQ96"/>
  <c r="AR96" s="1"/>
  <c r="B96"/>
  <c r="BE95"/>
  <c r="BD95"/>
  <c r="BB95"/>
  <c r="BJ95" s="1"/>
  <c r="BA95"/>
  <c r="AZ95"/>
  <c r="AQ95"/>
  <c r="AR95" s="1"/>
  <c r="BE94"/>
  <c r="BD94"/>
  <c r="BB94"/>
  <c r="BJ94" s="1"/>
  <c r="BA94"/>
  <c r="AZ94"/>
  <c r="AQ94"/>
  <c r="AR94" s="1"/>
  <c r="B94"/>
  <c r="AY94" s="1"/>
  <c r="BE93"/>
  <c r="BD93"/>
  <c r="BB93"/>
  <c r="BJ93" s="1"/>
  <c r="BA93"/>
  <c r="AZ93"/>
  <c r="AQ93"/>
  <c r="AR93" s="1"/>
  <c r="B93"/>
  <c r="AS93" s="1"/>
  <c r="BE92"/>
  <c r="BD92"/>
  <c r="BB92"/>
  <c r="BJ92" s="1"/>
  <c r="BA92"/>
  <c r="AZ92"/>
  <c r="AQ92"/>
  <c r="AR92" s="1"/>
  <c r="B92"/>
  <c r="AS92" s="1"/>
  <c r="BE91"/>
  <c r="BD91"/>
  <c r="BB91"/>
  <c r="BJ91" s="1"/>
  <c r="BA91"/>
  <c r="AZ91"/>
  <c r="AQ91"/>
  <c r="AR91" s="1"/>
  <c r="B91"/>
  <c r="AY91" s="1"/>
  <c r="BE90"/>
  <c r="BD90"/>
  <c r="BB90"/>
  <c r="BJ90" s="1"/>
  <c r="BA90"/>
  <c r="AZ90"/>
  <c r="AQ90"/>
  <c r="AR90" s="1"/>
  <c r="B90"/>
  <c r="AS90" s="1"/>
  <c r="BE89"/>
  <c r="BD89"/>
  <c r="BB89"/>
  <c r="BJ89" s="1"/>
  <c r="BA89"/>
  <c r="AZ89"/>
  <c r="AQ89"/>
  <c r="AR89" s="1"/>
  <c r="B89"/>
  <c r="AY89" s="1"/>
  <c r="BE88"/>
  <c r="BD88"/>
  <c r="BB88"/>
  <c r="BJ88" s="1"/>
  <c r="BA88"/>
  <c r="AZ88"/>
  <c r="AQ88"/>
  <c r="AR88" s="1"/>
  <c r="B88"/>
  <c r="AS88" s="1"/>
  <c r="BE87"/>
  <c r="BD87"/>
  <c r="BB87"/>
  <c r="BJ87" s="1"/>
  <c r="BA87"/>
  <c r="AZ87"/>
  <c r="AQ87"/>
  <c r="AR87" s="1"/>
  <c r="B87"/>
  <c r="AY87" s="1"/>
  <c r="BE86"/>
  <c r="BD86"/>
  <c r="BB86"/>
  <c r="BJ86" s="1"/>
  <c r="BA86"/>
  <c r="AZ86"/>
  <c r="AQ86"/>
  <c r="AR86" s="1"/>
  <c r="B86"/>
  <c r="AS86" s="1"/>
  <c r="BE85"/>
  <c r="BD85"/>
  <c r="BB85"/>
  <c r="BJ85" s="1"/>
  <c r="BA85"/>
  <c r="AZ85"/>
  <c r="AQ85"/>
  <c r="AR85" s="1"/>
  <c r="B85"/>
  <c r="AS85" s="1"/>
  <c r="BE84"/>
  <c r="BD84"/>
  <c r="BB84"/>
  <c r="BJ84" s="1"/>
  <c r="BA84"/>
  <c r="AZ84"/>
  <c r="AQ84"/>
  <c r="AR84" s="1"/>
  <c r="B84"/>
  <c r="AY84" s="1"/>
  <c r="BE83"/>
  <c r="BD83"/>
  <c r="BB83"/>
  <c r="BJ83" s="1"/>
  <c r="BA83"/>
  <c r="AZ83"/>
  <c r="AQ83"/>
  <c r="AR83" s="1"/>
  <c r="BE82"/>
  <c r="BD82"/>
  <c r="BB82"/>
  <c r="BJ82" s="1"/>
  <c r="BA82"/>
  <c r="AZ82"/>
  <c r="AQ82"/>
  <c r="AR82" s="1"/>
  <c r="B82"/>
  <c r="AY82" s="1"/>
  <c r="BE81"/>
  <c r="BD81"/>
  <c r="BB81"/>
  <c r="BJ81" s="1"/>
  <c r="BA81"/>
  <c r="AZ81"/>
  <c r="AQ81"/>
  <c r="AR81" s="1"/>
  <c r="B81"/>
  <c r="BA80"/>
  <c r="AZ80"/>
  <c r="BE80"/>
  <c r="BD80"/>
  <c r="B80"/>
  <c r="AQ79"/>
  <c r="AR79" s="1"/>
  <c r="BB79"/>
  <c r="B79"/>
  <c r="BA78"/>
  <c r="B78"/>
  <c r="BB77"/>
  <c r="AQ77"/>
  <c r="AR77" s="1"/>
  <c r="B77"/>
  <c r="BE76"/>
  <c r="B76"/>
  <c r="B75"/>
  <c r="B74"/>
  <c r="B73"/>
  <c r="BB72"/>
  <c r="BJ72" s="1"/>
  <c r="B72"/>
  <c r="BD71"/>
  <c r="B71"/>
  <c r="BE70"/>
  <c r="BB70"/>
  <c r="BA70"/>
  <c r="B70"/>
  <c r="AZ69"/>
  <c r="AQ69"/>
  <c r="AR69" s="1"/>
  <c r="BD69"/>
  <c r="B69"/>
  <c r="BE68"/>
  <c r="B68"/>
  <c r="BD67"/>
  <c r="B67"/>
  <c r="BD66"/>
  <c r="AZ66"/>
  <c r="BE66"/>
  <c r="B66"/>
  <c r="BD65"/>
  <c r="AZ65"/>
  <c r="B65"/>
  <c r="BE64"/>
  <c r="BA64"/>
  <c r="B64"/>
  <c r="BB63"/>
  <c r="BJ63" s="1"/>
  <c r="AZ63"/>
  <c r="AQ63"/>
  <c r="AR63" s="1"/>
  <c r="BD63"/>
  <c r="B63"/>
  <c r="B62"/>
  <c r="BA61"/>
  <c r="B61"/>
  <c r="BD60"/>
  <c r="B60"/>
  <c r="BB59"/>
  <c r="BJ59" s="1"/>
  <c r="BA59"/>
  <c r="BE59"/>
  <c r="B59"/>
  <c r="AQ58"/>
  <c r="AR58" s="1"/>
  <c r="BD58"/>
  <c r="B58"/>
  <c r="BE57"/>
  <c r="BB57"/>
  <c r="BJ57" s="1"/>
  <c r="BA57"/>
  <c r="B57"/>
  <c r="AF56"/>
  <c r="AE56"/>
  <c r="AD56"/>
  <c r="AF55"/>
  <c r="AE55"/>
  <c r="AF54"/>
  <c r="AE54"/>
  <c r="BE53"/>
  <c r="BD53"/>
  <c r="BB53"/>
  <c r="BJ53" s="1"/>
  <c r="BA53"/>
  <c r="AZ53"/>
  <c r="AQ53"/>
  <c r="AR53" s="1"/>
  <c r="B53"/>
  <c r="BE52"/>
  <c r="BD52"/>
  <c r="BB52"/>
  <c r="BJ52" s="1"/>
  <c r="BA52"/>
  <c r="AZ52"/>
  <c r="AQ52"/>
  <c r="AR52" s="1"/>
  <c r="B52"/>
  <c r="AV52" s="1"/>
  <c r="BE51"/>
  <c r="BD51"/>
  <c r="BB51"/>
  <c r="BJ51" s="1"/>
  <c r="BA51"/>
  <c r="AZ51"/>
  <c r="AQ51"/>
  <c r="AR51" s="1"/>
  <c r="B51"/>
  <c r="AV51" s="1"/>
  <c r="BE50"/>
  <c r="BD50"/>
  <c r="BB50"/>
  <c r="BJ50" s="1"/>
  <c r="BA50"/>
  <c r="AZ50"/>
  <c r="AQ50"/>
  <c r="AR50" s="1"/>
  <c r="B50"/>
  <c r="AY50" s="1"/>
  <c r="BE49"/>
  <c r="BD49"/>
  <c r="BB49"/>
  <c r="BJ49" s="1"/>
  <c r="BA49"/>
  <c r="AZ49"/>
  <c r="AQ49"/>
  <c r="AR49" s="1"/>
  <c r="B49"/>
  <c r="AY49" s="1"/>
  <c r="BE48"/>
  <c r="BD48"/>
  <c r="BB48"/>
  <c r="BJ48" s="1"/>
  <c r="BA48"/>
  <c r="AZ48"/>
  <c r="AQ48"/>
  <c r="AR48" s="1"/>
  <c r="B48"/>
  <c r="AV48" s="1"/>
  <c r="BE47"/>
  <c r="BD47"/>
  <c r="BB47"/>
  <c r="BJ47" s="1"/>
  <c r="BA47"/>
  <c r="AZ47"/>
  <c r="AQ47"/>
  <c r="AR47" s="1"/>
  <c r="B47"/>
  <c r="AV47" s="1"/>
  <c r="BE46"/>
  <c r="BD46"/>
  <c r="BB46"/>
  <c r="BJ46" s="1"/>
  <c r="BA46"/>
  <c r="AZ46"/>
  <c r="AQ46"/>
  <c r="AR46" s="1"/>
  <c r="B46"/>
  <c r="AY46" s="1"/>
  <c r="BE45"/>
  <c r="BD45"/>
  <c r="BB45"/>
  <c r="BJ45" s="1"/>
  <c r="BA45"/>
  <c r="AZ45"/>
  <c r="AQ45"/>
  <c r="AR45" s="1"/>
  <c r="B45"/>
  <c r="AV45" s="1"/>
  <c r="BE44"/>
  <c r="BD44"/>
  <c r="BB44"/>
  <c r="BJ44" s="1"/>
  <c r="BA44"/>
  <c r="AZ44"/>
  <c r="AQ44"/>
  <c r="AR44" s="1"/>
  <c r="B44"/>
  <c r="AY44" s="1"/>
  <c r="BE43"/>
  <c r="BD43"/>
  <c r="BB43"/>
  <c r="BJ43" s="1"/>
  <c r="BA43"/>
  <c r="AZ43"/>
  <c r="AQ43"/>
  <c r="AR43" s="1"/>
  <c r="B43"/>
  <c r="AV43" s="1"/>
  <c r="BE42"/>
  <c r="BD42"/>
  <c r="BB42"/>
  <c r="BJ42" s="1"/>
  <c r="BA42"/>
  <c r="AZ42"/>
  <c r="AQ42"/>
  <c r="AR42" s="1"/>
  <c r="B42"/>
  <c r="AY42" s="1"/>
  <c r="BE41"/>
  <c r="BD41"/>
  <c r="BB41"/>
  <c r="BJ41" s="1"/>
  <c r="BA41"/>
  <c r="AZ41"/>
  <c r="AQ41"/>
  <c r="AR41" s="1"/>
  <c r="B41"/>
  <c r="AV41" s="1"/>
  <c r="BE40"/>
  <c r="BD40"/>
  <c r="BB40"/>
  <c r="BJ40" s="1"/>
  <c r="BA40"/>
  <c r="AZ40"/>
  <c r="AQ40"/>
  <c r="AR40" s="1"/>
  <c r="B40"/>
  <c r="AV40" s="1"/>
  <c r="BE39"/>
  <c r="BD39"/>
  <c r="BB39"/>
  <c r="BJ39" s="1"/>
  <c r="BA39"/>
  <c r="AZ39"/>
  <c r="AQ39"/>
  <c r="AR39" s="1"/>
  <c r="B39"/>
  <c r="AY39" s="1"/>
  <c r="BE38"/>
  <c r="BD38"/>
  <c r="BB38"/>
  <c r="BJ38" s="1"/>
  <c r="BA38"/>
  <c r="AZ38"/>
  <c r="AQ38"/>
  <c r="AR38" s="1"/>
  <c r="B38"/>
  <c r="AY38" s="1"/>
  <c r="BE37"/>
  <c r="BD37"/>
  <c r="BB37"/>
  <c r="BJ37" s="1"/>
  <c r="BA37"/>
  <c r="AZ37"/>
  <c r="AQ37"/>
  <c r="AR37" s="1"/>
  <c r="B37"/>
  <c r="AV37" s="1"/>
  <c r="BE36"/>
  <c r="BD36"/>
  <c r="BB36"/>
  <c r="BJ36" s="1"/>
  <c r="BA36"/>
  <c r="AZ36"/>
  <c r="AQ36"/>
  <c r="AR36" s="1"/>
  <c r="B36"/>
  <c r="AV36" s="1"/>
  <c r="BE35"/>
  <c r="BD35"/>
  <c r="BB35"/>
  <c r="BJ35" s="1"/>
  <c r="BA35"/>
  <c r="AZ35"/>
  <c r="AQ35"/>
  <c r="AR35" s="1"/>
  <c r="B35"/>
  <c r="BB34"/>
  <c r="BJ34" s="1"/>
  <c r="BE34"/>
  <c r="B34"/>
  <c r="B33"/>
  <c r="BB32"/>
  <c r="BJ32" s="1"/>
  <c r="BE32"/>
  <c r="B32"/>
  <c r="B31"/>
  <c r="B30"/>
  <c r="AZ29"/>
  <c r="BD29"/>
  <c r="B29"/>
  <c r="B28"/>
  <c r="BD27"/>
  <c r="B27"/>
  <c r="B26"/>
  <c r="AZ25"/>
  <c r="B25"/>
  <c r="B24"/>
  <c r="AZ23"/>
  <c r="BD23"/>
  <c r="B23"/>
  <c r="BB22"/>
  <c r="BJ22" s="1"/>
  <c r="B22"/>
  <c r="AZ21"/>
  <c r="BD21"/>
  <c r="B21"/>
  <c r="B20"/>
  <c r="AZ19"/>
  <c r="B19"/>
  <c r="B18"/>
  <c r="AZ17"/>
  <c r="B17"/>
  <c r="BB16"/>
  <c r="BJ16" s="1"/>
  <c r="BE16"/>
  <c r="B16"/>
  <c r="AQ15"/>
  <c r="AR15" s="1"/>
  <c r="B15"/>
  <c r="BB14"/>
  <c r="B14"/>
  <c r="AF13"/>
  <c r="AE13"/>
  <c r="AD13"/>
  <c r="AC13"/>
  <c r="AB13"/>
  <c r="Z13"/>
  <c r="Y13"/>
  <c r="X13"/>
  <c r="W13"/>
  <c r="V13"/>
  <c r="T13"/>
  <c r="S13"/>
  <c r="R13"/>
  <c r="Q13"/>
  <c r="P13"/>
  <c r="N13"/>
  <c r="M13"/>
  <c r="L13"/>
  <c r="K13"/>
  <c r="J13"/>
  <c r="H13"/>
  <c r="G13"/>
  <c r="F13"/>
  <c r="E13"/>
  <c r="D13"/>
  <c r="C6"/>
  <c r="AH83" i="21" l="1"/>
  <c r="BC40" i="29"/>
  <c r="BC48"/>
  <c r="BC94"/>
  <c r="BC72" i="28"/>
  <c r="BC79"/>
  <c r="BC40" i="27"/>
  <c r="BC44"/>
  <c r="BC48"/>
  <c r="BF47"/>
  <c r="BF20"/>
  <c r="BF24"/>
  <c r="BF49"/>
  <c r="BF53"/>
  <c r="BF60"/>
  <c r="BF90"/>
  <c r="BF94"/>
  <c r="BF47" i="26"/>
  <c r="BF51"/>
  <c r="BF39" i="24"/>
  <c r="BF47"/>
  <c r="BF51"/>
  <c r="BF47" i="23"/>
  <c r="BF45"/>
  <c r="BF49"/>
  <c r="BF83"/>
  <c r="BF81" i="22"/>
  <c r="BC31"/>
  <c r="BC33"/>
  <c r="BC37"/>
  <c r="BC41"/>
  <c r="BC45"/>
  <c r="BC49"/>
  <c r="BC27"/>
  <c r="BC16"/>
  <c r="BF16"/>
  <c r="BF32"/>
  <c r="BF36"/>
  <c r="BF40"/>
  <c r="BF44"/>
  <c r="BF48"/>
  <c r="BC90" i="21"/>
  <c r="N56" i="29"/>
  <c r="O56" s="1"/>
  <c r="N55"/>
  <c r="O55" s="1"/>
  <c r="N54"/>
  <c r="N54" i="28"/>
  <c r="N55"/>
  <c r="O55" s="1"/>
  <c r="N56"/>
  <c r="O56" s="1"/>
  <c r="N56" i="27"/>
  <c r="O56" s="1"/>
  <c r="N55"/>
  <c r="O55" s="1"/>
  <c r="N54"/>
  <c r="N56" i="26"/>
  <c r="O56" s="1"/>
  <c r="N55"/>
  <c r="O55" s="1"/>
  <c r="N54"/>
  <c r="N56" i="25"/>
  <c r="O56" s="1"/>
  <c r="N55"/>
  <c r="O55" s="1"/>
  <c r="N54"/>
  <c r="N56" i="24"/>
  <c r="O56" s="1"/>
  <c r="N54"/>
  <c r="N55"/>
  <c r="O55" s="1"/>
  <c r="N54" i="23"/>
  <c r="N56"/>
  <c r="O56" s="1"/>
  <c r="N55"/>
  <c r="O55" s="1"/>
  <c r="N56" i="22"/>
  <c r="O56" s="1"/>
  <c r="N55"/>
  <c r="O55" s="1"/>
  <c r="N54"/>
  <c r="N56" i="21"/>
  <c r="O56" s="1"/>
  <c r="N54"/>
  <c r="N55"/>
  <c r="O55" s="1"/>
  <c r="BF72" i="29"/>
  <c r="BF73"/>
  <c r="BF76"/>
  <c r="BF77"/>
  <c r="BF24" i="28"/>
  <c r="BF32"/>
  <c r="BC52"/>
  <c r="BC80"/>
  <c r="BC83"/>
  <c r="BF34"/>
  <c r="BF37"/>
  <c r="BF26" i="27"/>
  <c r="BF31"/>
  <c r="BC34"/>
  <c r="BF42"/>
  <c r="BF46"/>
  <c r="BC53"/>
  <c r="BC42"/>
  <c r="BC46"/>
  <c r="BF51"/>
  <c r="BF69"/>
  <c r="BF41"/>
  <c r="BC84"/>
  <c r="BC92"/>
  <c r="BF30" i="26"/>
  <c r="BC20"/>
  <c r="BC45"/>
  <c r="BC17"/>
  <c r="BC69"/>
  <c r="BC84"/>
  <c r="BC89"/>
  <c r="BF90"/>
  <c r="AR54" i="25"/>
  <c r="AM115" s="1"/>
  <c r="BF24"/>
  <c r="BC28"/>
  <c r="BF18"/>
  <c r="BC41"/>
  <c r="BC49"/>
  <c r="BC27" i="24"/>
  <c r="BF21"/>
  <c r="BF25"/>
  <c r="BC93" i="23"/>
  <c r="BF16"/>
  <c r="BF20"/>
  <c r="BF71"/>
  <c r="BC78"/>
  <c r="BF81"/>
  <c r="BF82"/>
  <c r="BC43"/>
  <c r="BF51"/>
  <c r="BF76"/>
  <c r="BF86"/>
  <c r="BF93" i="22"/>
  <c r="BC76"/>
  <c r="BF77"/>
  <c r="BF80"/>
  <c r="BC94"/>
  <c r="BC73"/>
  <c r="BC77"/>
  <c r="BF78"/>
  <c r="BC80"/>
  <c r="BC63" i="29"/>
  <c r="BF81"/>
  <c r="BC85"/>
  <c r="BC16"/>
  <c r="BC24"/>
  <c r="BC28"/>
  <c r="BC36"/>
  <c r="BF45"/>
  <c r="BC78"/>
  <c r="BF85"/>
  <c r="BC42"/>
  <c r="BC46"/>
  <c r="BF53"/>
  <c r="BC71"/>
  <c r="BF78"/>
  <c r="BF16" i="28"/>
  <c r="BF36"/>
  <c r="BC48"/>
  <c r="BC74"/>
  <c r="BC82"/>
  <c r="BF14"/>
  <c r="BF47"/>
  <c r="BF51"/>
  <c r="BF92"/>
  <c r="BF96"/>
  <c r="BF27" i="27"/>
  <c r="BF36"/>
  <c r="BC38"/>
  <c r="BF43"/>
  <c r="BF45"/>
  <c r="BF92"/>
  <c r="BC36"/>
  <c r="BF52"/>
  <c r="BC72"/>
  <c r="BF29"/>
  <c r="BF40"/>
  <c r="BF44"/>
  <c r="BC61"/>
  <c r="BC80"/>
  <c r="BF96"/>
  <c r="BF16" i="26"/>
  <c r="BC18"/>
  <c r="BF23"/>
  <c r="BF41"/>
  <c r="BF45"/>
  <c r="BF52"/>
  <c r="BC61"/>
  <c r="BF68"/>
  <c r="BC71"/>
  <c r="BC75"/>
  <c r="BC85"/>
  <c r="BC24"/>
  <c r="BF39"/>
  <c r="BC15"/>
  <c r="BF28"/>
  <c r="BF46"/>
  <c r="BF49"/>
  <c r="BF53"/>
  <c r="BF92"/>
  <c r="BF94"/>
  <c r="BC20" i="25"/>
  <c r="BF41"/>
  <c r="BF23"/>
  <c r="BC30"/>
  <c r="BC33"/>
  <c r="BC37"/>
  <c r="BC75"/>
  <c r="BC24"/>
  <c r="BF45"/>
  <c r="BC52"/>
  <c r="BF40"/>
  <c r="BC43"/>
  <c r="BC47"/>
  <c r="BF48"/>
  <c r="BC82"/>
  <c r="BF15" i="24"/>
  <c r="BF29"/>
  <c r="BC39"/>
  <c r="BF43"/>
  <c r="BF90"/>
  <c r="BC29"/>
  <c r="BC43"/>
  <c r="BC53"/>
  <c r="BC62"/>
  <c r="BC66"/>
  <c r="BC70"/>
  <c r="BF17"/>
  <c r="BC20"/>
  <c r="BF35"/>
  <c r="BF45"/>
  <c r="BF92"/>
  <c r="BC23" i="23"/>
  <c r="BC47"/>
  <c r="BC60"/>
  <c r="BC70"/>
  <c r="BC92"/>
  <c r="BF93"/>
  <c r="BC35"/>
  <c r="BF39"/>
  <c r="BF43"/>
  <c r="BF53"/>
  <c r="BF59"/>
  <c r="BC72"/>
  <c r="BC76"/>
  <c r="BC84"/>
  <c r="BF87"/>
  <c r="BF18"/>
  <c r="BF22"/>
  <c r="BF29"/>
  <c r="BF33"/>
  <c r="BF41"/>
  <c r="BC77"/>
  <c r="BC80"/>
  <c r="BF84"/>
  <c r="BF91"/>
  <c r="BC94"/>
  <c r="BF95"/>
  <c r="BF38" i="22"/>
  <c r="BF42"/>
  <c r="BF46"/>
  <c r="BF75"/>
  <c r="BC78"/>
  <c r="BC15"/>
  <c r="BC23"/>
  <c r="BC39"/>
  <c r="BC43"/>
  <c r="BC47"/>
  <c r="BF61"/>
  <c r="BC75"/>
  <c r="BF76"/>
  <c r="BC79"/>
  <c r="BC81"/>
  <c r="BC82"/>
  <c r="AC54" i="21"/>
  <c r="AC55"/>
  <c r="AC56"/>
  <c r="BC88"/>
  <c r="BC92"/>
  <c r="AE56"/>
  <c r="AE55"/>
  <c r="AE54"/>
  <c r="AD56"/>
  <c r="AD55"/>
  <c r="AD54"/>
  <c r="BF35"/>
  <c r="AS83" i="20"/>
  <c r="AT83"/>
  <c r="AV95"/>
  <c r="BI95" s="1"/>
  <c r="AU50"/>
  <c r="AU44"/>
  <c r="AU39"/>
  <c r="AT82"/>
  <c r="AT90"/>
  <c r="AU93" i="21"/>
  <c r="AU49" i="22"/>
  <c r="AU44"/>
  <c r="AU38"/>
  <c r="AV83"/>
  <c r="AV91"/>
  <c r="AV50" i="23"/>
  <c r="AV46"/>
  <c r="AV42"/>
  <c r="AV38"/>
  <c r="AU83"/>
  <c r="AU87"/>
  <c r="AU94"/>
  <c r="AS49" i="22"/>
  <c r="AS91"/>
  <c r="AV49" i="24"/>
  <c r="AU46"/>
  <c r="AV41"/>
  <c r="AS36"/>
  <c r="AU90"/>
  <c r="AV93"/>
  <c r="AV50" i="25"/>
  <c r="AV46"/>
  <c r="AV42"/>
  <c r="AT36"/>
  <c r="AU85"/>
  <c r="AS95"/>
  <c r="AS51" i="26"/>
  <c r="AY46"/>
  <c r="AV95"/>
  <c r="AV84" i="27"/>
  <c r="AU89"/>
  <c r="AS51" i="28"/>
  <c r="AS47"/>
  <c r="AY43"/>
  <c r="AV40"/>
  <c r="AV36"/>
  <c r="AT88"/>
  <c r="AV50" i="29"/>
  <c r="AV46"/>
  <c r="AV42"/>
  <c r="AU85"/>
  <c r="AS95"/>
  <c r="AU48" i="20"/>
  <c r="AU43"/>
  <c r="AU38"/>
  <c r="AT84"/>
  <c r="AT92"/>
  <c r="AY48"/>
  <c r="AU48" i="22"/>
  <c r="AU42"/>
  <c r="AU37"/>
  <c r="AV85"/>
  <c r="AV93"/>
  <c r="AV49" i="23"/>
  <c r="AH49" s="1"/>
  <c r="AV45"/>
  <c r="BI45" s="1"/>
  <c r="AV41"/>
  <c r="AV37"/>
  <c r="BI37" s="1"/>
  <c r="AU84"/>
  <c r="AU88"/>
  <c r="AV94"/>
  <c r="AS45" i="22"/>
  <c r="AS49" i="23"/>
  <c r="AY52" i="24"/>
  <c r="AY48"/>
  <c r="AV45"/>
  <c r="AT39"/>
  <c r="AV85"/>
  <c r="AT91"/>
  <c r="AU94"/>
  <c r="AT40" i="25"/>
  <c r="AS87"/>
  <c r="AS91"/>
  <c r="AY95"/>
  <c r="AP95" s="1"/>
  <c r="J95" i="30" s="1"/>
  <c r="AS50" i="26"/>
  <c r="AV44"/>
  <c r="AS90"/>
  <c r="AT82" i="27"/>
  <c r="AT86"/>
  <c r="AY89"/>
  <c r="AT50" i="28"/>
  <c r="AT46"/>
  <c r="AS43"/>
  <c r="AY39"/>
  <c r="AV82"/>
  <c r="AV90"/>
  <c r="AY45" i="29"/>
  <c r="AT40"/>
  <c r="AS87"/>
  <c r="AS91"/>
  <c r="AY95"/>
  <c r="AU52" i="20"/>
  <c r="AU47"/>
  <c r="AU42"/>
  <c r="AU36"/>
  <c r="AT86"/>
  <c r="AT94"/>
  <c r="AY43"/>
  <c r="AU82" i="21"/>
  <c r="AU52" i="22"/>
  <c r="AU46"/>
  <c r="AU41"/>
  <c r="AU36"/>
  <c r="AV87"/>
  <c r="AV95"/>
  <c r="AV52" i="23"/>
  <c r="AV48"/>
  <c r="AV44"/>
  <c r="AU85"/>
  <c r="AU90"/>
  <c r="AS41" i="22"/>
  <c r="AS41" i="23"/>
  <c r="AS52" i="24"/>
  <c r="AS48"/>
  <c r="AT43"/>
  <c r="AU38"/>
  <c r="AU82"/>
  <c r="AT87"/>
  <c r="AS92"/>
  <c r="AT95"/>
  <c r="AT52" i="25"/>
  <c r="AT48"/>
  <c r="AT44"/>
  <c r="AU39"/>
  <c r="AS83"/>
  <c r="AY87"/>
  <c r="AP87" s="1"/>
  <c r="J87" i="30" s="1"/>
  <c r="AY91" i="25"/>
  <c r="AP91" s="1"/>
  <c r="J91" i="30" s="1"/>
  <c r="AS49" i="26"/>
  <c r="AS86"/>
  <c r="AY90"/>
  <c r="AV82" i="27"/>
  <c r="AH82" s="1"/>
  <c r="AV86"/>
  <c r="AV52" i="28"/>
  <c r="AV48"/>
  <c r="AT42"/>
  <c r="AS39"/>
  <c r="AT84"/>
  <c r="AT92"/>
  <c r="AT52" i="29"/>
  <c r="AT48"/>
  <c r="AT44"/>
  <c r="AU39"/>
  <c r="AS83"/>
  <c r="AY87"/>
  <c r="AY91"/>
  <c r="AU51" i="20"/>
  <c r="AU46"/>
  <c r="AU40"/>
  <c r="AT88"/>
  <c r="AY90"/>
  <c r="AU92" i="21"/>
  <c r="AU50" i="22"/>
  <c r="AU45"/>
  <c r="AU40"/>
  <c r="AV89"/>
  <c r="BI89" s="1"/>
  <c r="AV51" i="23"/>
  <c r="AV47"/>
  <c r="AH47" s="1"/>
  <c r="AV43"/>
  <c r="AV39"/>
  <c r="AH39" s="1"/>
  <c r="AU86"/>
  <c r="AU92"/>
  <c r="AS93" i="21"/>
  <c r="AS83" i="22"/>
  <c r="AS83" i="23"/>
  <c r="AU50" i="24"/>
  <c r="AT47"/>
  <c r="AU42"/>
  <c r="AY36"/>
  <c r="AT83"/>
  <c r="AV89"/>
  <c r="AY92"/>
  <c r="AU51" i="25"/>
  <c r="AU47"/>
  <c r="AU43"/>
  <c r="AV38"/>
  <c r="AY83"/>
  <c r="AU89"/>
  <c r="AU93"/>
  <c r="AY47" i="26"/>
  <c r="AU92"/>
  <c r="AT84" i="27"/>
  <c r="AS89"/>
  <c r="AY51" i="28"/>
  <c r="AY47"/>
  <c r="AV44"/>
  <c r="AU41"/>
  <c r="AU37"/>
  <c r="AV86"/>
  <c r="AV94"/>
  <c r="AU51" i="29"/>
  <c r="AU47"/>
  <c r="AU43"/>
  <c r="AV38"/>
  <c r="AY83"/>
  <c r="AH83" s="1"/>
  <c r="AU89"/>
  <c r="AU93"/>
  <c r="AT84" i="26"/>
  <c r="AY84"/>
  <c r="AS84"/>
  <c r="AV84"/>
  <c r="AU84"/>
  <c r="AU45" i="20"/>
  <c r="AU37"/>
  <c r="AT91"/>
  <c r="AY85"/>
  <c r="AT52"/>
  <c r="AT51"/>
  <c r="AT50"/>
  <c r="AT49"/>
  <c r="AT48"/>
  <c r="AT47"/>
  <c r="AT46"/>
  <c r="AT45"/>
  <c r="AT44"/>
  <c r="AT43"/>
  <c r="AT42"/>
  <c r="AT41"/>
  <c r="AT40"/>
  <c r="AT39"/>
  <c r="AT38"/>
  <c r="AT37"/>
  <c r="AT36"/>
  <c r="AU82"/>
  <c r="AU84"/>
  <c r="AU85"/>
  <c r="AU86"/>
  <c r="AU87"/>
  <c r="AU88"/>
  <c r="AU89"/>
  <c r="AU90"/>
  <c r="AU91"/>
  <c r="AU92"/>
  <c r="AU93"/>
  <c r="AU94"/>
  <c r="AY52"/>
  <c r="AH52" s="1"/>
  <c r="AY47"/>
  <c r="AY41"/>
  <c r="AY36"/>
  <c r="AY86"/>
  <c r="BI86" s="1"/>
  <c r="AY92"/>
  <c r="AY95"/>
  <c r="AU95"/>
  <c r="AS84" i="22"/>
  <c r="AU84"/>
  <c r="AT84"/>
  <c r="AY84"/>
  <c r="AS88"/>
  <c r="AU88"/>
  <c r="AT88"/>
  <c r="AY88"/>
  <c r="BI88" s="1"/>
  <c r="AS92"/>
  <c r="AU92"/>
  <c r="AT92"/>
  <c r="AY92"/>
  <c r="AS89" i="23"/>
  <c r="AT89"/>
  <c r="AY89"/>
  <c r="AV89"/>
  <c r="AT93"/>
  <c r="AY93"/>
  <c r="AS93"/>
  <c r="AV93"/>
  <c r="AU89"/>
  <c r="AU93"/>
  <c r="AU49" i="20"/>
  <c r="AU41"/>
  <c r="AY37"/>
  <c r="BI37" s="1"/>
  <c r="AV43" i="22"/>
  <c r="AS43"/>
  <c r="AY43"/>
  <c r="AT43"/>
  <c r="AV51"/>
  <c r="AS51"/>
  <c r="AY51"/>
  <c r="AT51"/>
  <c r="AU51"/>
  <c r="AS52" i="20"/>
  <c r="AS51"/>
  <c r="AS50"/>
  <c r="AS49"/>
  <c r="AS48"/>
  <c r="AS47"/>
  <c r="AS46"/>
  <c r="AS45"/>
  <c r="AS44"/>
  <c r="AS43"/>
  <c r="AS42"/>
  <c r="AS41"/>
  <c r="AS40"/>
  <c r="AS39"/>
  <c r="AS38"/>
  <c r="AS37"/>
  <c r="AS36"/>
  <c r="AV82"/>
  <c r="BI82" s="1"/>
  <c r="AV84"/>
  <c r="AP84" s="1"/>
  <c r="E84" i="30" s="1"/>
  <c r="AV85" i="20"/>
  <c r="AV86"/>
  <c r="AV87"/>
  <c r="AV88"/>
  <c r="AP88" s="1"/>
  <c r="E88" i="30" s="1"/>
  <c r="AV89" i="20"/>
  <c r="AV90"/>
  <c r="AV91"/>
  <c r="AV92"/>
  <c r="AV93"/>
  <c r="AV94"/>
  <c r="AY51"/>
  <c r="AY45"/>
  <c r="AY40"/>
  <c r="AY88"/>
  <c r="AY93"/>
  <c r="AS82" i="23"/>
  <c r="AT82"/>
  <c r="AY82"/>
  <c r="AV82"/>
  <c r="AP82" s="1"/>
  <c r="H82" i="30" s="1"/>
  <c r="AU82" i="23"/>
  <c r="AU41" i="26"/>
  <c r="AV41"/>
  <c r="AS41"/>
  <c r="AY41"/>
  <c r="AT41"/>
  <c r="AV45"/>
  <c r="AS45"/>
  <c r="AT45"/>
  <c r="AU45"/>
  <c r="AS48"/>
  <c r="AY48"/>
  <c r="AT48"/>
  <c r="AU48"/>
  <c r="AV48"/>
  <c r="AS52"/>
  <c r="AY52"/>
  <c r="AU52"/>
  <c r="AV52"/>
  <c r="AT52"/>
  <c r="AU91"/>
  <c r="AT91"/>
  <c r="AY91"/>
  <c r="AS91"/>
  <c r="AV91"/>
  <c r="AT85" i="20"/>
  <c r="AT87"/>
  <c r="AT89"/>
  <c r="AT93"/>
  <c r="AV39" i="22"/>
  <c r="AI39" s="1"/>
  <c r="S39" i="30" s="1"/>
  <c r="AY39" i="22"/>
  <c r="AS39"/>
  <c r="AT39"/>
  <c r="AV47"/>
  <c r="AS47"/>
  <c r="AY47"/>
  <c r="AT47"/>
  <c r="AU47"/>
  <c r="AU43"/>
  <c r="AU39"/>
  <c r="AV50" i="20"/>
  <c r="BI50" s="1"/>
  <c r="AV49"/>
  <c r="AV46"/>
  <c r="AV44"/>
  <c r="AV42"/>
  <c r="AI42" s="1"/>
  <c r="Q42" i="30" s="1"/>
  <c r="AV39" i="20"/>
  <c r="AV38"/>
  <c r="AS82"/>
  <c r="AS84"/>
  <c r="AS87"/>
  <c r="AS89"/>
  <c r="AS91"/>
  <c r="AS94"/>
  <c r="AS82" i="22"/>
  <c r="AU82"/>
  <c r="AT82"/>
  <c r="AY82"/>
  <c r="AS86"/>
  <c r="AU86"/>
  <c r="AT86"/>
  <c r="AY86"/>
  <c r="AP86" s="1"/>
  <c r="G86" i="30" s="1"/>
  <c r="AS90" i="22"/>
  <c r="AU90"/>
  <c r="AT90"/>
  <c r="AY90"/>
  <c r="AP90" s="1"/>
  <c r="G90" i="30" s="1"/>
  <c r="AS94" i="22"/>
  <c r="AU94"/>
  <c r="AT94"/>
  <c r="AY94"/>
  <c r="AI94" s="1"/>
  <c r="S94" i="30" s="1"/>
  <c r="AV84" i="22"/>
  <c r="AV88"/>
  <c r="AV92"/>
  <c r="AS36" i="23"/>
  <c r="AY36"/>
  <c r="AP36" s="1"/>
  <c r="H36" i="30" s="1"/>
  <c r="AT36" i="23"/>
  <c r="AU36"/>
  <c r="AS40"/>
  <c r="AY40"/>
  <c r="AI40" s="1"/>
  <c r="T40" i="30" s="1"/>
  <c r="AT40" i="23"/>
  <c r="AU40"/>
  <c r="AT91"/>
  <c r="AY91"/>
  <c r="AV91"/>
  <c r="AT95"/>
  <c r="AS95"/>
  <c r="AY95"/>
  <c r="AV95"/>
  <c r="AU91"/>
  <c r="AY45" i="26"/>
  <c r="AU84" i="21"/>
  <c r="AT52" i="22"/>
  <c r="AT50"/>
  <c r="AT49"/>
  <c r="AT48"/>
  <c r="AT46"/>
  <c r="AT45"/>
  <c r="AT44"/>
  <c r="AT42"/>
  <c r="AT41"/>
  <c r="AT40"/>
  <c r="AT38"/>
  <c r="AT37"/>
  <c r="AT36"/>
  <c r="AY83"/>
  <c r="AY85"/>
  <c r="AY87"/>
  <c r="BI87" s="1"/>
  <c r="AY89"/>
  <c r="AY91"/>
  <c r="AY93"/>
  <c r="AI93" s="1"/>
  <c r="S93" i="30" s="1"/>
  <c r="AY95" i="22"/>
  <c r="AU52" i="23"/>
  <c r="AU51"/>
  <c r="AU50"/>
  <c r="AU49"/>
  <c r="AU48"/>
  <c r="AU47"/>
  <c r="AU46"/>
  <c r="AU45"/>
  <c r="AU44"/>
  <c r="AU43"/>
  <c r="AU42"/>
  <c r="AU41"/>
  <c r="AU39"/>
  <c r="AU38"/>
  <c r="AU37"/>
  <c r="AV83"/>
  <c r="AV84"/>
  <c r="AV85"/>
  <c r="AV86"/>
  <c r="AV87"/>
  <c r="AV88"/>
  <c r="AV90"/>
  <c r="AV92"/>
  <c r="AS52" i="22"/>
  <c r="AS48"/>
  <c r="AS44"/>
  <c r="AS85"/>
  <c r="AS93"/>
  <c r="AS47" i="23"/>
  <c r="AS39"/>
  <c r="AS85"/>
  <c r="AS37" i="24"/>
  <c r="AY37"/>
  <c r="AT37"/>
  <c r="AU37"/>
  <c r="AT40"/>
  <c r="AU40"/>
  <c r="AV40"/>
  <c r="AT44"/>
  <c r="AU44"/>
  <c r="AV44"/>
  <c r="AU51"/>
  <c r="AV51"/>
  <c r="AS51"/>
  <c r="AY51"/>
  <c r="AV84"/>
  <c r="AU84"/>
  <c r="AT84"/>
  <c r="AV88"/>
  <c r="AU88"/>
  <c r="AT88"/>
  <c r="AT51"/>
  <c r="AY44"/>
  <c r="AI44" s="1"/>
  <c r="AY84"/>
  <c r="AS88"/>
  <c r="AT37" i="25"/>
  <c r="AU37"/>
  <c r="AV37"/>
  <c r="AT41"/>
  <c r="AU41"/>
  <c r="AV41"/>
  <c r="AT45"/>
  <c r="AU45"/>
  <c r="AV45"/>
  <c r="AH45" s="1"/>
  <c r="AT49"/>
  <c r="AU49"/>
  <c r="AV49"/>
  <c r="AY82"/>
  <c r="AH82" s="1"/>
  <c r="AS82"/>
  <c r="AV82"/>
  <c r="AU82"/>
  <c r="AY86"/>
  <c r="AS86"/>
  <c r="AV86"/>
  <c r="AU86"/>
  <c r="AY90"/>
  <c r="AS90"/>
  <c r="AV90"/>
  <c r="AU90"/>
  <c r="AY94"/>
  <c r="AS94"/>
  <c r="AV94"/>
  <c r="AU94"/>
  <c r="AS45"/>
  <c r="AY41"/>
  <c r="AH41" s="1"/>
  <c r="AT94"/>
  <c r="AV45" i="21"/>
  <c r="AT87"/>
  <c r="AU94"/>
  <c r="AY52" i="22"/>
  <c r="AH52" s="1"/>
  <c r="AY50"/>
  <c r="AY49"/>
  <c r="AH49" s="1"/>
  <c r="AY48"/>
  <c r="AH48" s="1"/>
  <c r="AY46"/>
  <c r="AY45"/>
  <c r="AH45" s="1"/>
  <c r="AY44"/>
  <c r="AH44" s="1"/>
  <c r="AY42"/>
  <c r="AY41"/>
  <c r="AH41" s="1"/>
  <c r="AY40"/>
  <c r="AY38"/>
  <c r="AY37"/>
  <c r="AH37" s="1"/>
  <c r="AY36"/>
  <c r="AT83"/>
  <c r="AT85"/>
  <c r="AT87"/>
  <c r="AT89"/>
  <c r="AT91"/>
  <c r="AT93"/>
  <c r="AT95"/>
  <c r="AT52" i="23"/>
  <c r="AT51"/>
  <c r="AT50"/>
  <c r="AT49"/>
  <c r="AT48"/>
  <c r="AT47"/>
  <c r="AT46"/>
  <c r="AT45"/>
  <c r="AT44"/>
  <c r="AT43"/>
  <c r="AT42"/>
  <c r="AT41"/>
  <c r="AT39"/>
  <c r="AT38"/>
  <c r="AT37"/>
  <c r="AY83"/>
  <c r="AY84"/>
  <c r="AI84" s="1"/>
  <c r="T84" i="30" s="1"/>
  <c r="AY85" i="23"/>
  <c r="AY86"/>
  <c r="AY87"/>
  <c r="AY88"/>
  <c r="AI88" s="1"/>
  <c r="T88" i="30" s="1"/>
  <c r="AY90" i="23"/>
  <c r="AY92"/>
  <c r="AY94"/>
  <c r="AS37" i="22"/>
  <c r="AS87"/>
  <c r="AS95"/>
  <c r="AS45" i="23"/>
  <c r="AS37"/>
  <c r="AS87"/>
  <c r="AS44" i="24"/>
  <c r="AY40"/>
  <c r="AV37"/>
  <c r="AY88"/>
  <c r="AS41" i="25"/>
  <c r="AY37"/>
  <c r="AT82"/>
  <c r="AY89" i="26"/>
  <c r="AS89"/>
  <c r="AV89"/>
  <c r="AU89"/>
  <c r="AV94"/>
  <c r="AU94"/>
  <c r="AT94"/>
  <c r="AY94"/>
  <c r="AS94"/>
  <c r="AV40" i="21"/>
  <c r="AU88"/>
  <c r="AV50" i="22"/>
  <c r="AV46"/>
  <c r="AV42"/>
  <c r="AV40"/>
  <c r="AV38"/>
  <c r="AV36"/>
  <c r="AU89"/>
  <c r="AY52" i="23"/>
  <c r="AY51"/>
  <c r="AY50"/>
  <c r="AP50" s="1"/>
  <c r="H50" i="30" s="1"/>
  <c r="AY48" i="23"/>
  <c r="AY46"/>
  <c r="AY44"/>
  <c r="AY43"/>
  <c r="BI43" s="1"/>
  <c r="AY42"/>
  <c r="AH42" s="1"/>
  <c r="AY38"/>
  <c r="AT84"/>
  <c r="AT86"/>
  <c r="AT88"/>
  <c r="AT90"/>
  <c r="AT92"/>
  <c r="AT94"/>
  <c r="AS37" i="21"/>
  <c r="AT86" i="24"/>
  <c r="AY86"/>
  <c r="AS86"/>
  <c r="AV86"/>
  <c r="AS40"/>
  <c r="AU86"/>
  <c r="AU84" i="25"/>
  <c r="AT84"/>
  <c r="AY84"/>
  <c r="AP84" s="1"/>
  <c r="J84" i="30" s="1"/>
  <c r="AS84" i="25"/>
  <c r="AU88"/>
  <c r="AT88"/>
  <c r="AY88"/>
  <c r="AP88" s="1"/>
  <c r="J88" i="30" s="1"/>
  <c r="AS88" i="25"/>
  <c r="AU92"/>
  <c r="AT92"/>
  <c r="AY92"/>
  <c r="AS92"/>
  <c r="AY49"/>
  <c r="AH49" s="1"/>
  <c r="AS37"/>
  <c r="AT86"/>
  <c r="AV92"/>
  <c r="AV52" i="24"/>
  <c r="AT50"/>
  <c r="AU49"/>
  <c r="AV48"/>
  <c r="AY47"/>
  <c r="AS47"/>
  <c r="AT46"/>
  <c r="AU45"/>
  <c r="AY43"/>
  <c r="AS43"/>
  <c r="AT42"/>
  <c r="AU41"/>
  <c r="AY39"/>
  <c r="AS39"/>
  <c r="AT38"/>
  <c r="AV36"/>
  <c r="AV82"/>
  <c r="AU83"/>
  <c r="AS85"/>
  <c r="AY85"/>
  <c r="AU87"/>
  <c r="AS89"/>
  <c r="AY89"/>
  <c r="AV90"/>
  <c r="AU91"/>
  <c r="AT92"/>
  <c r="AS93"/>
  <c r="AY93"/>
  <c r="AV94"/>
  <c r="AU95"/>
  <c r="AY52" i="25"/>
  <c r="AS52"/>
  <c r="AT51"/>
  <c r="AU50"/>
  <c r="AY48"/>
  <c r="AS48"/>
  <c r="AT47"/>
  <c r="AU46"/>
  <c r="AY44"/>
  <c r="AS44"/>
  <c r="AT43"/>
  <c r="AU42"/>
  <c r="AY40"/>
  <c r="AS40"/>
  <c r="AT39"/>
  <c r="AU38"/>
  <c r="AY36"/>
  <c r="AS36"/>
  <c r="AT83"/>
  <c r="AV85"/>
  <c r="AT87"/>
  <c r="AV89"/>
  <c r="AT91"/>
  <c r="AV93"/>
  <c r="AT95"/>
  <c r="AT38" i="26"/>
  <c r="AU38"/>
  <c r="AV38"/>
  <c r="AT42"/>
  <c r="AU42"/>
  <c r="AV42"/>
  <c r="AV82"/>
  <c r="AH82" s="1"/>
  <c r="AU82"/>
  <c r="AT82"/>
  <c r="AU87"/>
  <c r="AT87"/>
  <c r="AY87"/>
  <c r="AS87"/>
  <c r="AT88"/>
  <c r="AY88"/>
  <c r="AS88"/>
  <c r="AV88"/>
  <c r="AY93"/>
  <c r="AS93"/>
  <c r="AV93"/>
  <c r="AU93"/>
  <c r="AY51"/>
  <c r="AY50"/>
  <c r="AY49"/>
  <c r="AH49" s="1"/>
  <c r="AV47"/>
  <c r="AV46"/>
  <c r="AU44"/>
  <c r="AY42"/>
  <c r="AT93"/>
  <c r="AY83" i="27"/>
  <c r="AS83"/>
  <c r="AV83"/>
  <c r="AU83"/>
  <c r="AT83"/>
  <c r="AV92"/>
  <c r="AU92"/>
  <c r="AY92"/>
  <c r="AT92"/>
  <c r="AS92"/>
  <c r="AU52" i="24"/>
  <c r="AY50"/>
  <c r="AH50" s="1"/>
  <c r="AS50"/>
  <c r="AT49"/>
  <c r="AU48"/>
  <c r="AV47"/>
  <c r="AY46"/>
  <c r="AH46" s="1"/>
  <c r="AS46"/>
  <c r="AT45"/>
  <c r="AV43"/>
  <c r="AY42"/>
  <c r="AH42" s="1"/>
  <c r="AS42"/>
  <c r="AT41"/>
  <c r="AV39"/>
  <c r="AY38"/>
  <c r="AP38" s="1"/>
  <c r="AS38"/>
  <c r="AU36"/>
  <c r="AS82"/>
  <c r="AY82"/>
  <c r="AH82" s="1"/>
  <c r="AV83"/>
  <c r="AH83" s="1"/>
  <c r="AT85"/>
  <c r="AV87"/>
  <c r="AT89"/>
  <c r="AS90"/>
  <c r="AY90"/>
  <c r="AV91"/>
  <c r="BI91" s="1"/>
  <c r="AU92"/>
  <c r="AT93"/>
  <c r="AS94"/>
  <c r="AY94"/>
  <c r="AV95"/>
  <c r="AV52" i="25"/>
  <c r="AY51"/>
  <c r="AH51" s="1"/>
  <c r="AS51"/>
  <c r="AT50"/>
  <c r="AV48"/>
  <c r="AY47"/>
  <c r="AH47" s="1"/>
  <c r="AS47"/>
  <c r="AT46"/>
  <c r="AV44"/>
  <c r="AY43"/>
  <c r="AI43" s="1"/>
  <c r="V43" i="30" s="1"/>
  <c r="AS43" i="25"/>
  <c r="AT42"/>
  <c r="AV40"/>
  <c r="AY39"/>
  <c r="AP39" s="1"/>
  <c r="J39" i="30" s="1"/>
  <c r="AS39" i="25"/>
  <c r="AT38"/>
  <c r="AV36"/>
  <c r="AU83"/>
  <c r="AS85"/>
  <c r="AY85"/>
  <c r="AU87"/>
  <c r="AS89"/>
  <c r="AY89"/>
  <c r="AU91"/>
  <c r="AS93"/>
  <c r="AY93"/>
  <c r="AU95"/>
  <c r="AV36" i="26"/>
  <c r="AS36"/>
  <c r="AY36"/>
  <c r="AT36"/>
  <c r="AS39"/>
  <c r="AY39"/>
  <c r="AH39" s="1"/>
  <c r="AT39"/>
  <c r="AU39"/>
  <c r="AS43"/>
  <c r="AY43"/>
  <c r="AT43"/>
  <c r="AY85"/>
  <c r="AS85"/>
  <c r="AV85"/>
  <c r="AU85"/>
  <c r="AV51"/>
  <c r="AV50"/>
  <c r="AU49"/>
  <c r="AU47"/>
  <c r="AT46"/>
  <c r="AS42"/>
  <c r="AY38"/>
  <c r="AP38" s="1"/>
  <c r="K38" i="30" s="1"/>
  <c r="AY49" i="24"/>
  <c r="AY45"/>
  <c r="AH45" s="1"/>
  <c r="AY41"/>
  <c r="AS83"/>
  <c r="AS87"/>
  <c r="AS91"/>
  <c r="AS95"/>
  <c r="AY50" i="25"/>
  <c r="AY46"/>
  <c r="AY42"/>
  <c r="AY38"/>
  <c r="AU37" i="26"/>
  <c r="AV37"/>
  <c r="AS37"/>
  <c r="AY37"/>
  <c r="AV40"/>
  <c r="AS40"/>
  <c r="AY40"/>
  <c r="AT40"/>
  <c r="AS44"/>
  <c r="AY44"/>
  <c r="AU83"/>
  <c r="AT83"/>
  <c r="AY83"/>
  <c r="AH83" s="1"/>
  <c r="AS83"/>
  <c r="AV86"/>
  <c r="AU86"/>
  <c r="AT86"/>
  <c r="AU51"/>
  <c r="AT50"/>
  <c r="AT49"/>
  <c r="AS47"/>
  <c r="AS46"/>
  <c r="AV43"/>
  <c r="AS38"/>
  <c r="AS82"/>
  <c r="AT85"/>
  <c r="AU88"/>
  <c r="AV38" i="27"/>
  <c r="AS38"/>
  <c r="AY38"/>
  <c r="AT38"/>
  <c r="AU38"/>
  <c r="AS41"/>
  <c r="AY41"/>
  <c r="AT41"/>
  <c r="AU41"/>
  <c r="AV41"/>
  <c r="AS45"/>
  <c r="AY45"/>
  <c r="AT45"/>
  <c r="AU45"/>
  <c r="AV45"/>
  <c r="AT48"/>
  <c r="AU48"/>
  <c r="AV48"/>
  <c r="AS48"/>
  <c r="AY48"/>
  <c r="AU51"/>
  <c r="AV51"/>
  <c r="AS51"/>
  <c r="AY51"/>
  <c r="AT51"/>
  <c r="AU85"/>
  <c r="AT85"/>
  <c r="AY85"/>
  <c r="AS85"/>
  <c r="AV85"/>
  <c r="AT90"/>
  <c r="AU90"/>
  <c r="AS90"/>
  <c r="AY90"/>
  <c r="AV90"/>
  <c r="AY52"/>
  <c r="AS52"/>
  <c r="AU50"/>
  <c r="AV49"/>
  <c r="AT47"/>
  <c r="AU46"/>
  <c r="AY44"/>
  <c r="AS44"/>
  <c r="AT43"/>
  <c r="AU42"/>
  <c r="AY40"/>
  <c r="AS40"/>
  <c r="AT39"/>
  <c r="AV37"/>
  <c r="AY36"/>
  <c r="AS36"/>
  <c r="AU82"/>
  <c r="AS84"/>
  <c r="AY84"/>
  <c r="AU86"/>
  <c r="AT87"/>
  <c r="AS88"/>
  <c r="AY88"/>
  <c r="AV89"/>
  <c r="AV93"/>
  <c r="AI93" s="1"/>
  <c r="X93" i="30" s="1"/>
  <c r="AS85" i="28"/>
  <c r="AT90" i="26"/>
  <c r="AV92"/>
  <c r="AS95"/>
  <c r="AY95"/>
  <c r="AY95" i="27"/>
  <c r="AS95"/>
  <c r="AV95"/>
  <c r="AV52"/>
  <c r="AT50"/>
  <c r="AU49"/>
  <c r="AY47"/>
  <c r="AS47"/>
  <c r="AT46"/>
  <c r="AV44"/>
  <c r="AY43"/>
  <c r="AS43"/>
  <c r="AT42"/>
  <c r="AV40"/>
  <c r="AY39"/>
  <c r="AS39"/>
  <c r="AU37"/>
  <c r="AV36"/>
  <c r="AU87"/>
  <c r="AT88"/>
  <c r="AU95"/>
  <c r="AT83" i="28"/>
  <c r="AY83"/>
  <c r="AS83"/>
  <c r="AV83"/>
  <c r="AT87"/>
  <c r="AY87"/>
  <c r="AS87"/>
  <c r="AV87"/>
  <c r="AT91"/>
  <c r="AY91"/>
  <c r="AS91"/>
  <c r="AV91"/>
  <c r="AU91"/>
  <c r="AT95"/>
  <c r="AY95"/>
  <c r="AS95"/>
  <c r="AV95"/>
  <c r="AU95"/>
  <c r="AU90" i="26"/>
  <c r="AS92"/>
  <c r="AY92"/>
  <c r="AT95"/>
  <c r="AY91" i="27"/>
  <c r="AS91"/>
  <c r="AV91"/>
  <c r="AT94"/>
  <c r="AY94"/>
  <c r="AS94"/>
  <c r="AU52"/>
  <c r="AY50"/>
  <c r="AH50" s="1"/>
  <c r="AS50"/>
  <c r="AT49"/>
  <c r="AV47"/>
  <c r="AY46"/>
  <c r="AH46" s="1"/>
  <c r="AS46"/>
  <c r="AU44"/>
  <c r="AV43"/>
  <c r="AY42"/>
  <c r="AH42" s="1"/>
  <c r="AS42"/>
  <c r="AU40"/>
  <c r="AV39"/>
  <c r="AT37"/>
  <c r="AU36"/>
  <c r="AS82"/>
  <c r="AS86"/>
  <c r="AV87"/>
  <c r="AU88"/>
  <c r="AT91"/>
  <c r="AU94"/>
  <c r="AU38" i="28"/>
  <c r="AV38"/>
  <c r="AS38"/>
  <c r="AY38"/>
  <c r="AV45"/>
  <c r="AS45"/>
  <c r="AY45"/>
  <c r="AT45"/>
  <c r="AV49"/>
  <c r="AS49"/>
  <c r="AY49"/>
  <c r="AT49"/>
  <c r="AU49"/>
  <c r="AU83"/>
  <c r="AU93" i="27"/>
  <c r="AT93"/>
  <c r="AY49"/>
  <c r="AY37"/>
  <c r="BI37" s="1"/>
  <c r="AS87"/>
  <c r="AS93"/>
  <c r="AV85" i="28"/>
  <c r="AI85" s="1"/>
  <c r="Y85" i="30" s="1"/>
  <c r="AU85" i="28"/>
  <c r="AT85"/>
  <c r="AV89"/>
  <c r="AU89"/>
  <c r="AT89"/>
  <c r="AY89"/>
  <c r="AS89"/>
  <c r="AV93"/>
  <c r="AU93"/>
  <c r="AT93"/>
  <c r="AY93"/>
  <c r="AS93"/>
  <c r="AU87"/>
  <c r="AW42" i="30"/>
  <c r="O42"/>
  <c r="AA42"/>
  <c r="AW46"/>
  <c r="AA46"/>
  <c r="O46"/>
  <c r="AQ46"/>
  <c r="AS88"/>
  <c r="AA88"/>
  <c r="O88"/>
  <c r="AR92"/>
  <c r="O92"/>
  <c r="AA92"/>
  <c r="AU52" i="28"/>
  <c r="AV51"/>
  <c r="AY50"/>
  <c r="AS50"/>
  <c r="AU48"/>
  <c r="AV47"/>
  <c r="AY46"/>
  <c r="AS46"/>
  <c r="AU44"/>
  <c r="AV43"/>
  <c r="AY42"/>
  <c r="AS42"/>
  <c r="AT41"/>
  <c r="AU40"/>
  <c r="AV39"/>
  <c r="AT37"/>
  <c r="AU36"/>
  <c r="AS82"/>
  <c r="AY82"/>
  <c r="AH82" s="1"/>
  <c r="AU84"/>
  <c r="AS86"/>
  <c r="AY86"/>
  <c r="AU88"/>
  <c r="AS90"/>
  <c r="AY90"/>
  <c r="AU92"/>
  <c r="AS94"/>
  <c r="AY94"/>
  <c r="AY82" i="29"/>
  <c r="AS82"/>
  <c r="AV82"/>
  <c r="AU82"/>
  <c r="AY86"/>
  <c r="AS86"/>
  <c r="AV86"/>
  <c r="AU86"/>
  <c r="AY90"/>
  <c r="AS90"/>
  <c r="AV90"/>
  <c r="AU90"/>
  <c r="AY94"/>
  <c r="AS94"/>
  <c r="AV94"/>
  <c r="AU94"/>
  <c r="AY41"/>
  <c r="AT94"/>
  <c r="AR39" i="30"/>
  <c r="O39"/>
  <c r="AA39"/>
  <c r="AT52" i="28"/>
  <c r="AU51"/>
  <c r="AV50"/>
  <c r="AT48"/>
  <c r="AU47"/>
  <c r="AV46"/>
  <c r="AT44"/>
  <c r="AU43"/>
  <c r="AV42"/>
  <c r="AY41"/>
  <c r="AH41" s="1"/>
  <c r="AS41"/>
  <c r="AT40"/>
  <c r="AU39"/>
  <c r="AY37"/>
  <c r="AI37" s="1"/>
  <c r="Y37" i="30" s="1"/>
  <c r="AS37" i="28"/>
  <c r="AT36"/>
  <c r="AT82"/>
  <c r="AV84"/>
  <c r="BI84" s="1"/>
  <c r="AT86"/>
  <c r="AV88"/>
  <c r="AT90"/>
  <c r="AV92"/>
  <c r="AT94"/>
  <c r="AU36" i="29"/>
  <c r="AV36"/>
  <c r="AS36"/>
  <c r="AY36"/>
  <c r="AT82"/>
  <c r="AS86" i="30"/>
  <c r="AA86"/>
  <c r="O86"/>
  <c r="AR90"/>
  <c r="O90"/>
  <c r="AA90"/>
  <c r="AR94"/>
  <c r="AA94"/>
  <c r="O94"/>
  <c r="AY52" i="28"/>
  <c r="AY48"/>
  <c r="AY44"/>
  <c r="AH44" s="1"/>
  <c r="AY40"/>
  <c r="AY36"/>
  <c r="AS84"/>
  <c r="AS88"/>
  <c r="AS92"/>
  <c r="AT37" i="29"/>
  <c r="AU37"/>
  <c r="AV37"/>
  <c r="BI37" s="1"/>
  <c r="AT41"/>
  <c r="AU41"/>
  <c r="AV41"/>
  <c r="AT45"/>
  <c r="AU45"/>
  <c r="AV45"/>
  <c r="AT49"/>
  <c r="AU49"/>
  <c r="AV49"/>
  <c r="AU84"/>
  <c r="AT84"/>
  <c r="AY84"/>
  <c r="AS84"/>
  <c r="AU88"/>
  <c r="AT88"/>
  <c r="AY88"/>
  <c r="AS88"/>
  <c r="AU92"/>
  <c r="AT92"/>
  <c r="AY92"/>
  <c r="AS92"/>
  <c r="AY49"/>
  <c r="AS37"/>
  <c r="AT86"/>
  <c r="AV92"/>
  <c r="AR49" i="30"/>
  <c r="AA49"/>
  <c r="O49"/>
  <c r="AS52"/>
  <c r="AA52"/>
  <c r="O52"/>
  <c r="AT52"/>
  <c r="AQ52"/>
  <c r="AY52" i="29"/>
  <c r="AS52"/>
  <c r="AT51"/>
  <c r="AU50"/>
  <c r="AY48"/>
  <c r="AS48"/>
  <c r="AT47"/>
  <c r="AU46"/>
  <c r="AY44"/>
  <c r="AS44"/>
  <c r="AT43"/>
  <c r="AU42"/>
  <c r="AY40"/>
  <c r="AS40"/>
  <c r="AT39"/>
  <c r="AU38"/>
  <c r="AT83"/>
  <c r="AV85"/>
  <c r="AT87"/>
  <c r="AV89"/>
  <c r="AT91"/>
  <c r="AV93"/>
  <c r="AT95"/>
  <c r="AW36" i="30"/>
  <c r="AA36"/>
  <c r="O36"/>
  <c r="AW40"/>
  <c r="AA40"/>
  <c r="O40"/>
  <c r="AR43"/>
  <c r="O43"/>
  <c r="AA43"/>
  <c r="AW50"/>
  <c r="AA50"/>
  <c r="O50"/>
  <c r="AT83"/>
  <c r="O83"/>
  <c r="AA83"/>
  <c r="AR85"/>
  <c r="AA85"/>
  <c r="O85"/>
  <c r="AV52" i="29"/>
  <c r="AY51"/>
  <c r="AH51" s="1"/>
  <c r="AS51"/>
  <c r="AT50"/>
  <c r="AV48"/>
  <c r="AY47"/>
  <c r="AH47" s="1"/>
  <c r="AS47"/>
  <c r="AT46"/>
  <c r="AV44"/>
  <c r="AY43"/>
  <c r="AH43" s="1"/>
  <c r="AS43"/>
  <c r="AT42"/>
  <c r="AV40"/>
  <c r="AY39"/>
  <c r="BI39" s="1"/>
  <c r="AS39"/>
  <c r="AT38"/>
  <c r="AU83"/>
  <c r="AS85"/>
  <c r="AY85"/>
  <c r="AU87"/>
  <c r="AS89"/>
  <c r="AY89"/>
  <c r="AU91"/>
  <c r="AS93"/>
  <c r="AY93"/>
  <c r="AU95"/>
  <c r="AR37" i="30"/>
  <c r="AA37"/>
  <c r="O37"/>
  <c r="AT40"/>
  <c r="AW44"/>
  <c r="AA44"/>
  <c r="O44"/>
  <c r="AR47"/>
  <c r="O47"/>
  <c r="AA47"/>
  <c r="AR51"/>
  <c r="O51"/>
  <c r="AA51"/>
  <c r="AT87"/>
  <c r="O87"/>
  <c r="AA87"/>
  <c r="AS89"/>
  <c r="AA89"/>
  <c r="O89"/>
  <c r="AR91"/>
  <c r="O91"/>
  <c r="AA91"/>
  <c r="AR93"/>
  <c r="AA93"/>
  <c r="O93"/>
  <c r="AR95"/>
  <c r="O95"/>
  <c r="AA95"/>
  <c r="AY50" i="29"/>
  <c r="AY46"/>
  <c r="AY42"/>
  <c r="AY38"/>
  <c r="AH38" s="1"/>
  <c r="AW38" i="30"/>
  <c r="AA38"/>
  <c r="O38"/>
  <c r="AR41"/>
  <c r="AA41"/>
  <c r="O41"/>
  <c r="AR45"/>
  <c r="O45"/>
  <c r="AA45"/>
  <c r="AW48"/>
  <c r="AA48"/>
  <c r="O48"/>
  <c r="AT82"/>
  <c r="AA82"/>
  <c r="O82"/>
  <c r="AQ84"/>
  <c r="O84"/>
  <c r="AA84"/>
  <c r="AS95"/>
  <c r="AQ44"/>
  <c r="AS45"/>
  <c r="AT50"/>
  <c r="AQ83"/>
  <c r="AT44"/>
  <c r="AW82"/>
  <c r="BG82" s="1"/>
  <c r="AR83"/>
  <c r="AD97" i="20"/>
  <c r="AD100" s="1"/>
  <c r="AD98"/>
  <c r="AD99"/>
  <c r="AD55"/>
  <c r="BC53" i="21"/>
  <c r="BF47"/>
  <c r="BC45"/>
  <c r="BF49"/>
  <c r="BC94"/>
  <c r="BC96"/>
  <c r="BC21" i="22"/>
  <c r="BC32"/>
  <c r="BC50"/>
  <c r="BD97"/>
  <c r="BC68"/>
  <c r="BC70"/>
  <c r="BC72"/>
  <c r="BC19"/>
  <c r="BC25"/>
  <c r="BC29"/>
  <c r="BF33"/>
  <c r="BC52"/>
  <c r="BF53"/>
  <c r="BF59"/>
  <c r="BC67"/>
  <c r="BF71"/>
  <c r="BC74"/>
  <c r="BF82"/>
  <c r="BF84"/>
  <c r="BF92"/>
  <c r="BC93"/>
  <c r="BF95"/>
  <c r="BC90"/>
  <c r="BC92"/>
  <c r="BF94"/>
  <c r="BF21"/>
  <c r="BC24"/>
  <c r="BF24"/>
  <c r="BF28"/>
  <c r="BC35"/>
  <c r="BC51"/>
  <c r="BC58"/>
  <c r="BF63"/>
  <c r="BF72"/>
  <c r="BC86"/>
  <c r="BC88"/>
  <c r="BC96"/>
  <c r="BC18" i="23"/>
  <c r="BF27"/>
  <c r="BF31"/>
  <c r="BC39"/>
  <c r="BC46"/>
  <c r="BC48"/>
  <c r="BC65"/>
  <c r="BC67"/>
  <c r="BC69"/>
  <c r="BF73"/>
  <c r="BC74"/>
  <c r="BF75"/>
  <c r="BC79"/>
  <c r="BD54"/>
  <c r="BC15"/>
  <c r="BF17"/>
  <c r="BC22"/>
  <c r="BC27"/>
  <c r="BC31"/>
  <c r="BF35"/>
  <c r="BF37"/>
  <c r="BC38"/>
  <c r="BC40"/>
  <c r="BC45"/>
  <c r="BC50"/>
  <c r="BC64"/>
  <c r="BC73"/>
  <c r="BF78"/>
  <c r="BC81"/>
  <c r="BC85"/>
  <c r="BF89"/>
  <c r="BC19"/>
  <c r="BF21"/>
  <c r="BC26"/>
  <c r="BC30"/>
  <c r="BC32"/>
  <c r="BC37"/>
  <c r="BC52"/>
  <c r="BF60"/>
  <c r="BC61"/>
  <c r="BC66"/>
  <c r="BC68"/>
  <c r="BF72"/>
  <c r="BF77"/>
  <c r="BF85"/>
  <c r="BF88"/>
  <c r="BB54" i="24"/>
  <c r="BC15"/>
  <c r="BC17"/>
  <c r="BF19"/>
  <c r="BC24"/>
  <c r="BC35"/>
  <c r="BF37"/>
  <c r="BC75"/>
  <c r="BC83"/>
  <c r="BC88"/>
  <c r="BC19"/>
  <c r="BC21"/>
  <c r="BF23"/>
  <c r="BC28"/>
  <c r="BC37"/>
  <c r="BC45"/>
  <c r="BC47"/>
  <c r="BF49"/>
  <c r="BC85"/>
  <c r="BF94"/>
  <c r="BC16"/>
  <c r="BC23"/>
  <c r="BC25"/>
  <c r="BF27"/>
  <c r="BF41"/>
  <c r="BC49"/>
  <c r="BC51"/>
  <c r="BF53"/>
  <c r="BC71"/>
  <c r="BC79"/>
  <c r="BC19" i="25"/>
  <c r="BF21"/>
  <c r="BC32"/>
  <c r="BC45"/>
  <c r="BF49"/>
  <c r="BC51"/>
  <c r="BF53"/>
  <c r="BB97"/>
  <c r="BC61"/>
  <c r="BC65"/>
  <c r="BC72"/>
  <c r="BC18"/>
  <c r="BF22"/>
  <c r="BC27"/>
  <c r="BF35"/>
  <c r="BC36"/>
  <c r="BF39"/>
  <c r="BC40"/>
  <c r="BC53"/>
  <c r="BC63"/>
  <c r="BC69"/>
  <c r="BC78"/>
  <c r="BC79"/>
  <c r="BF80"/>
  <c r="BC85"/>
  <c r="BC87"/>
  <c r="BC89"/>
  <c r="BF15"/>
  <c r="BC16"/>
  <c r="BC22"/>
  <c r="BC26"/>
  <c r="BC31"/>
  <c r="BC35"/>
  <c r="BC39"/>
  <c r="BC44"/>
  <c r="BC48"/>
  <c r="BC64"/>
  <c r="BC66"/>
  <c r="BF75"/>
  <c r="BC80"/>
  <c r="BF82"/>
  <c r="BC83"/>
  <c r="BF90"/>
  <c r="BF15" i="26"/>
  <c r="BF17"/>
  <c r="BF26"/>
  <c r="BF32"/>
  <c r="BF37"/>
  <c r="BC40"/>
  <c r="BC41"/>
  <c r="BC47"/>
  <c r="BC51"/>
  <c r="BF59"/>
  <c r="BC77"/>
  <c r="BF86"/>
  <c r="BC57"/>
  <c r="BC65"/>
  <c r="BC74"/>
  <c r="BF14"/>
  <c r="BF18"/>
  <c r="BC21"/>
  <c r="BC23"/>
  <c r="BF34"/>
  <c r="BF38"/>
  <c r="BC39"/>
  <c r="BF43"/>
  <c r="BC53"/>
  <c r="BC81"/>
  <c r="BC92"/>
  <c r="BB54" i="29"/>
  <c r="BC15"/>
  <c r="BC19"/>
  <c r="BC21"/>
  <c r="BC44"/>
  <c r="BC86"/>
  <c r="BC17"/>
  <c r="BC31"/>
  <c r="BF34"/>
  <c r="BC35"/>
  <c r="BF38"/>
  <c r="BC39"/>
  <c r="BF49"/>
  <c r="BC59"/>
  <c r="BC67"/>
  <c r="BF80"/>
  <c r="BF84"/>
  <c r="BF86"/>
  <c r="BF93"/>
  <c r="BC32"/>
  <c r="BC34"/>
  <c r="BC38"/>
  <c r="BF42"/>
  <c r="BC43"/>
  <c r="BF46"/>
  <c r="BC47"/>
  <c r="BC49"/>
  <c r="BF51"/>
  <c r="BF79"/>
  <c r="BF89"/>
  <c r="BF91"/>
  <c r="BF26" i="28"/>
  <c r="BF28"/>
  <c r="BF30"/>
  <c r="BF39"/>
  <c r="BC76"/>
  <c r="BC78"/>
  <c r="BF80"/>
  <c r="BC81"/>
  <c r="BF82"/>
  <c r="BC89"/>
  <c r="BC93"/>
  <c r="BC16"/>
  <c r="BC43"/>
  <c r="BC45"/>
  <c r="BC47"/>
  <c r="BC51"/>
  <c r="BC77"/>
  <c r="BC84"/>
  <c r="BC86"/>
  <c r="BC88"/>
  <c r="BF90"/>
  <c r="BF94"/>
  <c r="BC14"/>
  <c r="BC32"/>
  <c r="BF42"/>
  <c r="BC49"/>
  <c r="BB97"/>
  <c r="BF71"/>
  <c r="BF78"/>
  <c r="BC68" i="27"/>
  <c r="BC70"/>
  <c r="BC57"/>
  <c r="BF64"/>
  <c r="BC65"/>
  <c r="BC73"/>
  <c r="BF75"/>
  <c r="BC30"/>
  <c r="BF28"/>
  <c r="BF25"/>
  <c r="BC26"/>
  <c r="BC32"/>
  <c r="BF33"/>
  <c r="BF17"/>
  <c r="BC18"/>
  <c r="BF16"/>
  <c r="BF19"/>
  <c r="BC24" i="28"/>
  <c r="BF20"/>
  <c r="BF22"/>
  <c r="BC23" i="29"/>
  <c r="BC25"/>
  <c r="BF26"/>
  <c r="BC27"/>
  <c r="BF30"/>
  <c r="BC20"/>
  <c r="BC26"/>
  <c r="BC30"/>
  <c r="AR54"/>
  <c r="AM115" s="1"/>
  <c r="BD54"/>
  <c r="BC22"/>
  <c r="BF32"/>
  <c r="BC33"/>
  <c r="BF40"/>
  <c r="BC41"/>
  <c r="BF48"/>
  <c r="BC51"/>
  <c r="BC53"/>
  <c r="BC58"/>
  <c r="BC62"/>
  <c r="BC66"/>
  <c r="BC70"/>
  <c r="BC83"/>
  <c r="BC92"/>
  <c r="BJ14"/>
  <c r="BE97"/>
  <c r="BC61"/>
  <c r="BC65"/>
  <c r="BC69"/>
  <c r="BC80"/>
  <c r="BC84"/>
  <c r="BJ85"/>
  <c r="BJ86"/>
  <c r="BC90"/>
  <c r="BF14"/>
  <c r="BF15"/>
  <c r="BC18"/>
  <c r="BF28"/>
  <c r="BC29"/>
  <c r="BF36"/>
  <c r="BC37"/>
  <c r="BF44"/>
  <c r="BC45"/>
  <c r="BF47"/>
  <c r="BA97"/>
  <c r="BC60"/>
  <c r="BC64"/>
  <c r="BC68"/>
  <c r="BC74"/>
  <c r="BC75"/>
  <c r="BC87"/>
  <c r="AR97" i="28"/>
  <c r="BC18"/>
  <c r="BC26"/>
  <c r="BC34"/>
  <c r="BC41"/>
  <c r="BF44"/>
  <c r="BF46"/>
  <c r="BC58"/>
  <c r="BF61"/>
  <c r="BC62"/>
  <c r="BF65"/>
  <c r="BC66"/>
  <c r="BF69"/>
  <c r="BC70"/>
  <c r="BC73"/>
  <c r="BF75"/>
  <c r="BF79"/>
  <c r="BC20"/>
  <c r="BC28"/>
  <c r="BC35"/>
  <c r="BC36"/>
  <c r="BC39"/>
  <c r="BC44"/>
  <c r="BC46"/>
  <c r="BC75"/>
  <c r="BC85"/>
  <c r="BC87"/>
  <c r="BC91"/>
  <c r="BC95"/>
  <c r="BC22"/>
  <c r="BC30"/>
  <c r="BC37"/>
  <c r="BF43"/>
  <c r="BF45"/>
  <c r="BF50"/>
  <c r="BF59"/>
  <c r="BC60"/>
  <c r="BF63"/>
  <c r="BC64"/>
  <c r="BF67"/>
  <c r="BC68"/>
  <c r="BC71"/>
  <c r="BF77"/>
  <c r="BF81"/>
  <c r="AR54" i="27"/>
  <c r="AM115" s="1"/>
  <c r="BC14"/>
  <c r="BC20"/>
  <c r="BC28"/>
  <c r="BC37"/>
  <c r="BC41"/>
  <c r="BC47"/>
  <c r="BF71"/>
  <c r="BC75"/>
  <c r="BC79"/>
  <c r="BC83"/>
  <c r="BC88"/>
  <c r="BC93"/>
  <c r="BF21"/>
  <c r="BC22"/>
  <c r="BC35"/>
  <c r="BF39"/>
  <c r="BF58"/>
  <c r="BC59"/>
  <c r="BF62"/>
  <c r="BC63"/>
  <c r="BF66"/>
  <c r="BC67"/>
  <c r="BF68"/>
  <c r="BC69"/>
  <c r="BC71"/>
  <c r="BC74"/>
  <c r="BC78"/>
  <c r="BC82"/>
  <c r="BC87"/>
  <c r="BC91"/>
  <c r="BF23"/>
  <c r="BC24"/>
  <c r="BF38"/>
  <c r="BC39"/>
  <c r="BF48"/>
  <c r="BC49"/>
  <c r="BC50"/>
  <c r="BF57"/>
  <c r="BC58"/>
  <c r="BF61"/>
  <c r="BC62"/>
  <c r="BF65"/>
  <c r="BC66"/>
  <c r="BF76"/>
  <c r="BC77"/>
  <c r="BC81"/>
  <c r="BC85"/>
  <c r="BC94"/>
  <c r="BC95"/>
  <c r="BC22" i="26"/>
  <c r="BB54"/>
  <c r="BF20"/>
  <c r="BC28"/>
  <c r="BC32"/>
  <c r="BC34"/>
  <c r="BC37"/>
  <c r="BJ41"/>
  <c r="BC42"/>
  <c r="BC48"/>
  <c r="BJ51"/>
  <c r="BC60"/>
  <c r="BF63"/>
  <c r="BC64"/>
  <c r="BF67"/>
  <c r="BC68"/>
  <c r="BC72"/>
  <c r="BC76"/>
  <c r="BC80"/>
  <c r="BC86"/>
  <c r="BC87"/>
  <c r="BC88"/>
  <c r="BC93"/>
  <c r="BC16"/>
  <c r="BC19"/>
  <c r="BF22"/>
  <c r="BC35"/>
  <c r="BC36"/>
  <c r="BF50"/>
  <c r="BB97"/>
  <c r="BF71"/>
  <c r="BF75"/>
  <c r="BC79"/>
  <c r="BC83"/>
  <c r="BC91"/>
  <c r="BC50"/>
  <c r="BF77"/>
  <c r="BC78"/>
  <c r="BC82"/>
  <c r="BC94"/>
  <c r="BC95"/>
  <c r="BE54" i="25"/>
  <c r="BF20"/>
  <c r="BC21"/>
  <c r="BC23"/>
  <c r="BF25"/>
  <c r="BF26"/>
  <c r="BC29"/>
  <c r="BF33"/>
  <c r="BC34"/>
  <c r="BC42"/>
  <c r="BF46"/>
  <c r="BF47"/>
  <c r="BC50"/>
  <c r="BF57"/>
  <c r="BC58"/>
  <c r="BC60"/>
  <c r="BC68"/>
  <c r="BC74"/>
  <c r="BF81"/>
  <c r="BC91"/>
  <c r="BC67"/>
  <c r="BC71"/>
  <c r="BC84"/>
  <c r="BC86"/>
  <c r="BC88"/>
  <c r="BC93"/>
  <c r="BC15"/>
  <c r="BC25"/>
  <c r="BF16"/>
  <c r="BC17"/>
  <c r="BF37"/>
  <c r="BC38"/>
  <c r="BF42"/>
  <c r="BF43"/>
  <c r="BC46"/>
  <c r="BF50"/>
  <c r="BF51"/>
  <c r="BF58"/>
  <c r="BC59"/>
  <c r="BC62"/>
  <c r="BC70"/>
  <c r="BC76"/>
  <c r="BF79"/>
  <c r="BC95"/>
  <c r="BD54" i="24"/>
  <c r="BF18"/>
  <c r="BC31"/>
  <c r="BC33"/>
  <c r="BC74"/>
  <c r="BC78"/>
  <c r="BC82"/>
  <c r="BC87"/>
  <c r="BC90"/>
  <c r="BC91"/>
  <c r="BC94"/>
  <c r="BC95"/>
  <c r="AZ54"/>
  <c r="BE54"/>
  <c r="BC18"/>
  <c r="BC22"/>
  <c r="BC26"/>
  <c r="BC30"/>
  <c r="BC32"/>
  <c r="BC34"/>
  <c r="BC40"/>
  <c r="BC52"/>
  <c r="BA97"/>
  <c r="BF59"/>
  <c r="BC60"/>
  <c r="BC65"/>
  <c r="BC69"/>
  <c r="BC73"/>
  <c r="BC77"/>
  <c r="BC81"/>
  <c r="BF85"/>
  <c r="BC86"/>
  <c r="BF16"/>
  <c r="BF50"/>
  <c r="BB97"/>
  <c r="BC63"/>
  <c r="BC67"/>
  <c r="BC72"/>
  <c r="BC76"/>
  <c r="BC80"/>
  <c r="BC84"/>
  <c r="BC89"/>
  <c r="BC92"/>
  <c r="BC93"/>
  <c r="BC24" i="23"/>
  <c r="BC33"/>
  <c r="BC41"/>
  <c r="BC49"/>
  <c r="BC51"/>
  <c r="BC53"/>
  <c r="BC71"/>
  <c r="BC75"/>
  <c r="BC82"/>
  <c r="BC83"/>
  <c r="BC95"/>
  <c r="BC16"/>
  <c r="BC20"/>
  <c r="BC17"/>
  <c r="BC21"/>
  <c r="BC25"/>
  <c r="BC36"/>
  <c r="BC44"/>
  <c r="BB97"/>
  <c r="BJ84"/>
  <c r="BC89"/>
  <c r="AZ54"/>
  <c r="BB54"/>
  <c r="BF15"/>
  <c r="BF19"/>
  <c r="BF23"/>
  <c r="BC28"/>
  <c r="BC34"/>
  <c r="BC42"/>
  <c r="AR97"/>
  <c r="AN115" s="1"/>
  <c r="BD97"/>
  <c r="BC58"/>
  <c r="BF61"/>
  <c r="BC62"/>
  <c r="BF74"/>
  <c r="BJ82"/>
  <c r="BC86"/>
  <c r="BC87"/>
  <c r="BC90"/>
  <c r="BC91"/>
  <c r="BJ95"/>
  <c r="BC96"/>
  <c r="AH52"/>
  <c r="AH41"/>
  <c r="AR97" i="22"/>
  <c r="AN115" s="1"/>
  <c r="BC18"/>
  <c r="BF18"/>
  <c r="BF23"/>
  <c r="BC26"/>
  <c r="BF26"/>
  <c r="BF31"/>
  <c r="BC34"/>
  <c r="BF34"/>
  <c r="BF51"/>
  <c r="AZ97"/>
  <c r="BE97"/>
  <c r="BF60"/>
  <c r="BC61"/>
  <c r="BC64"/>
  <c r="BC85"/>
  <c r="BC95"/>
  <c r="BC28"/>
  <c r="BC36"/>
  <c r="BC38"/>
  <c r="BC40"/>
  <c r="BC42"/>
  <c r="BC44"/>
  <c r="BC46"/>
  <c r="BC48"/>
  <c r="BA97"/>
  <c r="BC60"/>
  <c r="BC66"/>
  <c r="BC69"/>
  <c r="BC71"/>
  <c r="BF74"/>
  <c r="BC84"/>
  <c r="BC87"/>
  <c r="BC89"/>
  <c r="BF96"/>
  <c r="BC20"/>
  <c r="BB54"/>
  <c r="BC17"/>
  <c r="BF19"/>
  <c r="BC22"/>
  <c r="BF22"/>
  <c r="BF27"/>
  <c r="BC30"/>
  <c r="BF30"/>
  <c r="BF35"/>
  <c r="BF37"/>
  <c r="BF39"/>
  <c r="BF41"/>
  <c r="BF43"/>
  <c r="BF45"/>
  <c r="BF47"/>
  <c r="BF49"/>
  <c r="BB97"/>
  <c r="BC59"/>
  <c r="BF62"/>
  <c r="BC63"/>
  <c r="BF64"/>
  <c r="BC65"/>
  <c r="BF73"/>
  <c r="BF83"/>
  <c r="BF85"/>
  <c r="BF90"/>
  <c r="BC91"/>
  <c r="BF39" i="21"/>
  <c r="BC47"/>
  <c r="BC83"/>
  <c r="BC91"/>
  <c r="BC93"/>
  <c r="BF95"/>
  <c r="BF14"/>
  <c r="BF18"/>
  <c r="BC41"/>
  <c r="BF43"/>
  <c r="BC49"/>
  <c r="BF51"/>
  <c r="BC59"/>
  <c r="BF65"/>
  <c r="BC85"/>
  <c r="BC87"/>
  <c r="BC95"/>
  <c r="BC36"/>
  <c r="BC43"/>
  <c r="BF45"/>
  <c r="BC51"/>
  <c r="BF53"/>
  <c r="BF73"/>
  <c r="BC82"/>
  <c r="BC86"/>
  <c r="AV38"/>
  <c r="AU89"/>
  <c r="BC21"/>
  <c r="BC25"/>
  <c r="BC29"/>
  <c r="BC40"/>
  <c r="BC42"/>
  <c r="BC44"/>
  <c r="BC46"/>
  <c r="BC48"/>
  <c r="BC50"/>
  <c r="BC52"/>
  <c r="BF69"/>
  <c r="BC74"/>
  <c r="BF80"/>
  <c r="BC81"/>
  <c r="BC84"/>
  <c r="BF94"/>
  <c r="AV51"/>
  <c r="AV43"/>
  <c r="AY39"/>
  <c r="AV37"/>
  <c r="AT83"/>
  <c r="AU85"/>
  <c r="AU87"/>
  <c r="AU91"/>
  <c r="AT94"/>
  <c r="AS49"/>
  <c r="AS82"/>
  <c r="AS94"/>
  <c r="BC38"/>
  <c r="AV49"/>
  <c r="AV41"/>
  <c r="AV39"/>
  <c r="AU83"/>
  <c r="AT86"/>
  <c r="AS45"/>
  <c r="AS86"/>
  <c r="BC66"/>
  <c r="BF77"/>
  <c r="BF82"/>
  <c r="BF85"/>
  <c r="BC89"/>
  <c r="BF96"/>
  <c r="AV47"/>
  <c r="AY40"/>
  <c r="AY38"/>
  <c r="AT84"/>
  <c r="AU86"/>
  <c r="AT89"/>
  <c r="AT93"/>
  <c r="AS41"/>
  <c r="AS89"/>
  <c r="AV48"/>
  <c r="AV46"/>
  <c r="AY52"/>
  <c r="AY51"/>
  <c r="AY50"/>
  <c r="AY49"/>
  <c r="AY48"/>
  <c r="AY47"/>
  <c r="AP47" s="1"/>
  <c r="F47" i="30" s="1"/>
  <c r="AY46" i="21"/>
  <c r="AY45"/>
  <c r="AY44"/>
  <c r="AY43"/>
  <c r="AY42"/>
  <c r="AY41"/>
  <c r="AY37"/>
  <c r="AY36"/>
  <c r="AT82"/>
  <c r="AT85"/>
  <c r="AT88"/>
  <c r="AT90"/>
  <c r="AT91"/>
  <c r="AT92"/>
  <c r="AT95"/>
  <c r="AS50"/>
  <c r="AS46"/>
  <c r="AS42"/>
  <c r="AS38"/>
  <c r="AS85"/>
  <c r="AV50"/>
  <c r="AV42"/>
  <c r="AU95"/>
  <c r="AV36"/>
  <c r="AU90"/>
  <c r="AS90"/>
  <c r="AU52"/>
  <c r="AU51"/>
  <c r="AU50"/>
  <c r="AU49"/>
  <c r="AU48"/>
  <c r="AU47"/>
  <c r="AU46"/>
  <c r="AU45"/>
  <c r="AU44"/>
  <c r="AU43"/>
  <c r="AU42"/>
  <c r="AU41"/>
  <c r="AU40"/>
  <c r="AU39"/>
  <c r="AU38"/>
  <c r="AU37"/>
  <c r="AU36"/>
  <c r="AV82"/>
  <c r="AH82" s="1"/>
  <c r="AV83"/>
  <c r="AP83" s="1"/>
  <c r="F83" i="30" s="1"/>
  <c r="AV84" i="21"/>
  <c r="AV85"/>
  <c r="AP85" s="1"/>
  <c r="F85" i="30" s="1"/>
  <c r="AV86" i="21"/>
  <c r="BI86" s="1"/>
  <c r="AV87"/>
  <c r="AP87" s="1"/>
  <c r="F87" i="30" s="1"/>
  <c r="AV88" i="21"/>
  <c r="AV89"/>
  <c r="AI89" s="1"/>
  <c r="R89" i="30" s="1"/>
  <c r="AV90" i="21"/>
  <c r="AV91"/>
  <c r="AV92"/>
  <c r="AV93"/>
  <c r="BI93" s="1"/>
  <c r="AV94"/>
  <c r="AV95"/>
  <c r="AS52"/>
  <c r="AS48"/>
  <c r="AS44"/>
  <c r="AS40"/>
  <c r="AS36"/>
  <c r="AS83"/>
  <c r="AS87"/>
  <c r="AS91"/>
  <c r="AS95"/>
  <c r="AV52"/>
  <c r="AV44"/>
  <c r="AT51"/>
  <c r="AT47"/>
  <c r="AT43"/>
  <c r="AT39"/>
  <c r="AY84"/>
  <c r="AY88"/>
  <c r="AP88" s="1"/>
  <c r="F88" i="30" s="1"/>
  <c r="AY92" i="21"/>
  <c r="BC53" i="20"/>
  <c r="BF85"/>
  <c r="BF87"/>
  <c r="AP45" i="22"/>
  <c r="G45" i="30" s="1"/>
  <c r="AP37" i="22"/>
  <c r="G37" i="30" s="1"/>
  <c r="BC19" i="21"/>
  <c r="BC28"/>
  <c r="BC32"/>
  <c r="BC17"/>
  <c r="BF27"/>
  <c r="BF31"/>
  <c r="BF64"/>
  <c r="BC65"/>
  <c r="BF72"/>
  <c r="BC70"/>
  <c r="BC78"/>
  <c r="BF59"/>
  <c r="BF68"/>
  <c r="BC69"/>
  <c r="BF76"/>
  <c r="BC77"/>
  <c r="BB97"/>
  <c r="BC62"/>
  <c r="BC73"/>
  <c r="BF63"/>
  <c r="BC64"/>
  <c r="BF67"/>
  <c r="BC68"/>
  <c r="BF71"/>
  <c r="BC72"/>
  <c r="BF75"/>
  <c r="BC76"/>
  <c r="BF79"/>
  <c r="BC80"/>
  <c r="BC58"/>
  <c r="BC63"/>
  <c r="BF66"/>
  <c r="BC67"/>
  <c r="BF70"/>
  <c r="BC71"/>
  <c r="BF74"/>
  <c r="BC75"/>
  <c r="BF78"/>
  <c r="BC79"/>
  <c r="BF16"/>
  <c r="BC23"/>
  <c r="BF24"/>
  <c r="BC27"/>
  <c r="BD54"/>
  <c r="BC30"/>
  <c r="BC34"/>
  <c r="BA54"/>
  <c r="BK14"/>
  <c r="BC15"/>
  <c r="BC22"/>
  <c r="BF22"/>
  <c r="BC26"/>
  <c r="BF29"/>
  <c r="AQ36" i="30"/>
  <c r="AT42"/>
  <c r="AW49"/>
  <c r="AD56"/>
  <c r="AQ82"/>
  <c r="AW83"/>
  <c r="AT95"/>
  <c r="AD99"/>
  <c r="AW41"/>
  <c r="AS47"/>
  <c r="AT48"/>
  <c r="AD55"/>
  <c r="AR82"/>
  <c r="AW86"/>
  <c r="AD98"/>
  <c r="AW47"/>
  <c r="AD54"/>
  <c r="AW39"/>
  <c r="AW51"/>
  <c r="AW84"/>
  <c r="AW91"/>
  <c r="AW43"/>
  <c r="AT36"/>
  <c r="AS37"/>
  <c r="AQ38"/>
  <c r="AW45"/>
  <c r="AT46"/>
  <c r="Y55"/>
  <c r="AS91"/>
  <c r="AS93"/>
  <c r="AW93"/>
  <c r="AW37"/>
  <c r="AT38"/>
  <c r="AS39"/>
  <c r="AQ40"/>
  <c r="AS41"/>
  <c r="AQ42"/>
  <c r="AS43"/>
  <c r="AQ48"/>
  <c r="AS49"/>
  <c r="AQ50"/>
  <c r="Y56"/>
  <c r="AS82"/>
  <c r="AS83"/>
  <c r="AT91"/>
  <c r="AT93"/>
  <c r="AW95"/>
  <c r="AN12"/>
  <c r="K56"/>
  <c r="K55"/>
  <c r="AC99"/>
  <c r="AC97"/>
  <c r="AC100" s="1"/>
  <c r="AC98"/>
  <c r="AC54"/>
  <c r="I55"/>
  <c r="AA55"/>
  <c r="AA56"/>
  <c r="AC55"/>
  <c r="I56"/>
  <c r="J56"/>
  <c r="AB98"/>
  <c r="AB97"/>
  <c r="AB100" s="1"/>
  <c r="AB99"/>
  <c r="AB56"/>
  <c r="AB55"/>
  <c r="AC56"/>
  <c r="AR36"/>
  <c r="AT37"/>
  <c r="AR38"/>
  <c r="AT39"/>
  <c r="AR40"/>
  <c r="AT41"/>
  <c r="AR42"/>
  <c r="AT43"/>
  <c r="AR44"/>
  <c r="AT45"/>
  <c r="AR46"/>
  <c r="AT47"/>
  <c r="AR48"/>
  <c r="AT49"/>
  <c r="AR50"/>
  <c r="AT51"/>
  <c r="AR52"/>
  <c r="AW52"/>
  <c r="AS36"/>
  <c r="AQ37"/>
  <c r="AS38"/>
  <c r="AQ39"/>
  <c r="AS40"/>
  <c r="AQ41"/>
  <c r="AS42"/>
  <c r="AQ43"/>
  <c r="AS44"/>
  <c r="AQ45"/>
  <c r="AS46"/>
  <c r="AQ47"/>
  <c r="AS48"/>
  <c r="AQ49"/>
  <c r="AS50"/>
  <c r="AQ51"/>
  <c r="AR84"/>
  <c r="AT84"/>
  <c r="AS84"/>
  <c r="AR87"/>
  <c r="AQ87"/>
  <c r="AS87"/>
  <c r="AW87"/>
  <c r="AT85"/>
  <c r="AR86"/>
  <c r="AQ86"/>
  <c r="AT86"/>
  <c r="AW88"/>
  <c r="AW89"/>
  <c r="AQ85"/>
  <c r="AW85"/>
  <c r="AR88"/>
  <c r="AQ88"/>
  <c r="AT88"/>
  <c r="AR89"/>
  <c r="AQ89"/>
  <c r="AT89"/>
  <c r="AQ90"/>
  <c r="AT90"/>
  <c r="AW90"/>
  <c r="AS90"/>
  <c r="AQ92"/>
  <c r="AT92"/>
  <c r="AW92"/>
  <c r="AS92"/>
  <c r="AQ94"/>
  <c r="AT94"/>
  <c r="AW94"/>
  <c r="AS94"/>
  <c r="AQ91"/>
  <c r="AQ93"/>
  <c r="AQ95"/>
  <c r="AP12" i="21"/>
  <c r="AP12" i="28"/>
  <c r="H100" i="29"/>
  <c r="G100" i="27"/>
  <c r="G100" i="26"/>
  <c r="G100" i="24"/>
  <c r="AP12" i="23"/>
  <c r="G100" i="22"/>
  <c r="AP12"/>
  <c r="AP12" i="29"/>
  <c r="BF17"/>
  <c r="BF19"/>
  <c r="BF21"/>
  <c r="BF23"/>
  <c r="BF25"/>
  <c r="BF27"/>
  <c r="BF41"/>
  <c r="J98"/>
  <c r="J97" s="1"/>
  <c r="J99"/>
  <c r="AC99"/>
  <c r="AC98"/>
  <c r="AC97"/>
  <c r="AC100" s="1"/>
  <c r="AZ54"/>
  <c r="BC14"/>
  <c r="BE54"/>
  <c r="BF16"/>
  <c r="BF18"/>
  <c r="BF20"/>
  <c r="BF22"/>
  <c r="BF24"/>
  <c r="BF33"/>
  <c r="BF35"/>
  <c r="BF43"/>
  <c r="K99"/>
  <c r="K98"/>
  <c r="K97"/>
  <c r="AD98"/>
  <c r="AD97"/>
  <c r="AD100" s="1"/>
  <c r="AD99"/>
  <c r="BK14"/>
  <c r="BA54"/>
  <c r="BF31"/>
  <c r="BF37"/>
  <c r="AE99"/>
  <c r="AE97"/>
  <c r="AE100" s="1"/>
  <c r="AE98"/>
  <c r="BF29"/>
  <c r="BF39"/>
  <c r="AZ97"/>
  <c r="BC57"/>
  <c r="BF58"/>
  <c r="BF62"/>
  <c r="BF66"/>
  <c r="BF70"/>
  <c r="BJ76"/>
  <c r="BF87"/>
  <c r="AR97"/>
  <c r="BF59"/>
  <c r="BF63"/>
  <c r="BF67"/>
  <c r="BF71"/>
  <c r="BJ73"/>
  <c r="BJ77"/>
  <c r="BJ79"/>
  <c r="BC79"/>
  <c r="BC50"/>
  <c r="BC52"/>
  <c r="BF60"/>
  <c r="BF64"/>
  <c r="BF68"/>
  <c r="BC72"/>
  <c r="BJ74"/>
  <c r="BC76"/>
  <c r="BF50"/>
  <c r="BF52"/>
  <c r="BD97"/>
  <c r="BF57"/>
  <c r="BF61"/>
  <c r="BF65"/>
  <c r="BF69"/>
  <c r="BC73"/>
  <c r="BJ75"/>
  <c r="BC77"/>
  <c r="BJ78"/>
  <c r="BJ80"/>
  <c r="BC81"/>
  <c r="BC82"/>
  <c r="BJ83"/>
  <c r="BB97"/>
  <c r="BJ57"/>
  <c r="BF90"/>
  <c r="BF92"/>
  <c r="BF94"/>
  <c r="BC88"/>
  <c r="BC96"/>
  <c r="BF88"/>
  <c r="BC89"/>
  <c r="BC91"/>
  <c r="BC93"/>
  <c r="BC95"/>
  <c r="K99" i="28"/>
  <c r="K98"/>
  <c r="AR54"/>
  <c r="AM115" s="1"/>
  <c r="AD98"/>
  <c r="AD97"/>
  <c r="AD100" s="1"/>
  <c r="AD99"/>
  <c r="BA54"/>
  <c r="BE54"/>
  <c r="BF15"/>
  <c r="BF17"/>
  <c r="BF19"/>
  <c r="BF21"/>
  <c r="BF23"/>
  <c r="BF25"/>
  <c r="BF27"/>
  <c r="BF29"/>
  <c r="BF31"/>
  <c r="BF33"/>
  <c r="BF35"/>
  <c r="BC38"/>
  <c r="BC40"/>
  <c r="BC42"/>
  <c r="AE99"/>
  <c r="AE97"/>
  <c r="AE100" s="1"/>
  <c r="AE98"/>
  <c r="BB54"/>
  <c r="BJ14"/>
  <c r="BC15"/>
  <c r="BC17"/>
  <c r="BC19"/>
  <c r="BC21"/>
  <c r="BC23"/>
  <c r="BC25"/>
  <c r="BC27"/>
  <c r="BC29"/>
  <c r="BC31"/>
  <c r="BC33"/>
  <c r="BF38"/>
  <c r="BF40"/>
  <c r="BJ16"/>
  <c r="BJ18"/>
  <c r="BJ20"/>
  <c r="BJ22"/>
  <c r="BJ24"/>
  <c r="BJ26"/>
  <c r="BJ28"/>
  <c r="BJ30"/>
  <c r="BJ32"/>
  <c r="BJ34"/>
  <c r="BJ36"/>
  <c r="J98"/>
  <c r="J97"/>
  <c r="J99"/>
  <c r="AC99"/>
  <c r="AC98"/>
  <c r="AC97"/>
  <c r="AC100" s="1"/>
  <c r="AZ54"/>
  <c r="BD54"/>
  <c r="BF48"/>
  <c r="BC50"/>
  <c r="BC53"/>
  <c r="BD97"/>
  <c r="BF57"/>
  <c r="BF58"/>
  <c r="BC59"/>
  <c r="BF62"/>
  <c r="BC63"/>
  <c r="BF66"/>
  <c r="BC67"/>
  <c r="AN115"/>
  <c r="AZ97"/>
  <c r="BC57"/>
  <c r="BE97"/>
  <c r="BF52"/>
  <c r="BA97"/>
  <c r="BF60"/>
  <c r="BC61"/>
  <c r="BF64"/>
  <c r="BC65"/>
  <c r="BF68"/>
  <c r="BC69"/>
  <c r="BF73"/>
  <c r="BJ57"/>
  <c r="BF72"/>
  <c r="BF76"/>
  <c r="BF70"/>
  <c r="BF74"/>
  <c r="BF83"/>
  <c r="BF84"/>
  <c r="BF85"/>
  <c r="BF86"/>
  <c r="BF87"/>
  <c r="BF88"/>
  <c r="BC90"/>
  <c r="BC92"/>
  <c r="BC94"/>
  <c r="BC96"/>
  <c r="BF89"/>
  <c r="BF91"/>
  <c r="BF93"/>
  <c r="BF95"/>
  <c r="AZ54" i="27"/>
  <c r="BF15"/>
  <c r="BC16"/>
  <c r="BC15"/>
  <c r="BC17"/>
  <c r="AE99"/>
  <c r="AE97"/>
  <c r="AE100" s="1"/>
  <c r="AE98"/>
  <c r="BB54"/>
  <c r="BJ14"/>
  <c r="BC19"/>
  <c r="BC21"/>
  <c r="BC23"/>
  <c r="BC25"/>
  <c r="BC27"/>
  <c r="BC29"/>
  <c r="BF30"/>
  <c r="BC31"/>
  <c r="BF32"/>
  <c r="BC33"/>
  <c r="BF35"/>
  <c r="BF37"/>
  <c r="BC43"/>
  <c r="BJ51"/>
  <c r="BC51"/>
  <c r="J98"/>
  <c r="J97" s="1"/>
  <c r="J99"/>
  <c r="AC99"/>
  <c r="AC98"/>
  <c r="AC97"/>
  <c r="AC100" s="1"/>
  <c r="BD54"/>
  <c r="AD98"/>
  <c r="AD97"/>
  <c r="AD100" s="1"/>
  <c r="AD99"/>
  <c r="BA54"/>
  <c r="BE54"/>
  <c r="BC45"/>
  <c r="BE97"/>
  <c r="BF50"/>
  <c r="BC52"/>
  <c r="BA97"/>
  <c r="BF59"/>
  <c r="BC60"/>
  <c r="BF63"/>
  <c r="BC64"/>
  <c r="BF73"/>
  <c r="BB97"/>
  <c r="BJ57"/>
  <c r="BF72"/>
  <c r="BF77"/>
  <c r="BF78"/>
  <c r="BF79"/>
  <c r="BF80"/>
  <c r="BF81"/>
  <c r="BF82"/>
  <c r="BF83"/>
  <c r="BF85"/>
  <c r="BF88"/>
  <c r="AR97"/>
  <c r="AZ97"/>
  <c r="BD97"/>
  <c r="BF70"/>
  <c r="BF74"/>
  <c r="BC76"/>
  <c r="BF95"/>
  <c r="BF89"/>
  <c r="BC86"/>
  <c r="BF91"/>
  <c r="BC96"/>
  <c r="BF84"/>
  <c r="BF86"/>
  <c r="BF87"/>
  <c r="BC90"/>
  <c r="BF93"/>
  <c r="AR54" i="26"/>
  <c r="AM115" s="1"/>
  <c r="L99"/>
  <c r="L98"/>
  <c r="L97" s="1"/>
  <c r="L100" s="1"/>
  <c r="AE99"/>
  <c r="AE97"/>
  <c r="AE100" s="1"/>
  <c r="AE98"/>
  <c r="BJ14"/>
  <c r="BF27"/>
  <c r="BF31"/>
  <c r="BC14"/>
  <c r="BF24"/>
  <c r="BC27"/>
  <c r="BC31"/>
  <c r="BJ34"/>
  <c r="BJ36"/>
  <c r="BF40"/>
  <c r="BE97"/>
  <c r="J98"/>
  <c r="J97" s="1"/>
  <c r="J100" s="1"/>
  <c r="J99"/>
  <c r="AC99"/>
  <c r="AC98"/>
  <c r="AC97"/>
  <c r="AC100" s="1"/>
  <c r="AZ54"/>
  <c r="BD54"/>
  <c r="BF25"/>
  <c r="BC26"/>
  <c r="BF29"/>
  <c r="BC30"/>
  <c r="BF33"/>
  <c r="BF35"/>
  <c r="BF76"/>
  <c r="K99"/>
  <c r="K98"/>
  <c r="K97"/>
  <c r="AD98"/>
  <c r="AD97"/>
  <c r="AD100" s="1"/>
  <c r="AD99"/>
  <c r="BA54"/>
  <c r="BE54"/>
  <c r="BF19"/>
  <c r="BF21"/>
  <c r="BC25"/>
  <c r="BC29"/>
  <c r="BC33"/>
  <c r="BJ43"/>
  <c r="BC43"/>
  <c r="BJ49"/>
  <c r="BC49"/>
  <c r="BA97"/>
  <c r="BF78"/>
  <c r="BF79"/>
  <c r="BF80"/>
  <c r="BF81"/>
  <c r="BF82"/>
  <c r="BF83"/>
  <c r="BF44"/>
  <c r="BC46"/>
  <c r="BC52"/>
  <c r="BF58"/>
  <c r="BC59"/>
  <c r="BF62"/>
  <c r="BC63"/>
  <c r="BF66"/>
  <c r="BC67"/>
  <c r="BF70"/>
  <c r="BC73"/>
  <c r="BF42"/>
  <c r="BC44"/>
  <c r="BF48"/>
  <c r="BF57"/>
  <c r="BC58"/>
  <c r="BF61"/>
  <c r="BC62"/>
  <c r="BF65"/>
  <c r="BC66"/>
  <c r="BF69"/>
  <c r="BC70"/>
  <c r="BF72"/>
  <c r="BJ57"/>
  <c r="BF74"/>
  <c r="BF88"/>
  <c r="AR97"/>
  <c r="AZ97"/>
  <c r="BD97"/>
  <c r="BF73"/>
  <c r="BF95"/>
  <c r="BF87"/>
  <c r="BF89"/>
  <c r="BF91"/>
  <c r="BC96"/>
  <c r="BF84"/>
  <c r="BF85"/>
  <c r="BC90"/>
  <c r="BF93"/>
  <c r="BJ14" i="24"/>
  <c r="BF14"/>
  <c r="K99" i="25"/>
  <c r="K98"/>
  <c r="K97" s="1"/>
  <c r="K100" s="1"/>
  <c r="AD98"/>
  <c r="AD97"/>
  <c r="AD100" s="1"/>
  <c r="AD99"/>
  <c r="BB54"/>
  <c r="AE99"/>
  <c r="AE97"/>
  <c r="AE100" s="1"/>
  <c r="AE98"/>
  <c r="BD54"/>
  <c r="AZ54"/>
  <c r="BC14"/>
  <c r="BJ15"/>
  <c r="BF17"/>
  <c r="J98"/>
  <c r="J97"/>
  <c r="J99"/>
  <c r="AC99"/>
  <c r="AC98"/>
  <c r="AC97"/>
  <c r="AC100" s="1"/>
  <c r="BA54"/>
  <c r="BK14"/>
  <c r="BF14"/>
  <c r="BF19"/>
  <c r="BF27"/>
  <c r="BF29"/>
  <c r="BF31"/>
  <c r="BF32"/>
  <c r="BF36"/>
  <c r="BF38"/>
  <c r="BF44"/>
  <c r="BF52"/>
  <c r="BA97"/>
  <c r="BC57"/>
  <c r="BF62"/>
  <c r="BF65"/>
  <c r="BF28"/>
  <c r="BF30"/>
  <c r="BF34"/>
  <c r="AR97"/>
  <c r="BE97"/>
  <c r="BJ57"/>
  <c r="BF61"/>
  <c r="BF64"/>
  <c r="BC73"/>
  <c r="BC77"/>
  <c r="AZ97"/>
  <c r="BD97"/>
  <c r="BF59"/>
  <c r="BF63"/>
  <c r="BF66"/>
  <c r="BF67"/>
  <c r="BF68"/>
  <c r="BF69"/>
  <c r="BF70"/>
  <c r="BF71"/>
  <c r="BF72"/>
  <c r="BF76"/>
  <c r="BF74"/>
  <c r="BF78"/>
  <c r="BF73"/>
  <c r="BF77"/>
  <c r="BF83"/>
  <c r="BF84"/>
  <c r="BF85"/>
  <c r="BF86"/>
  <c r="BF87"/>
  <c r="BF88"/>
  <c r="BC90"/>
  <c r="BC92"/>
  <c r="BC94"/>
  <c r="BC96"/>
  <c r="BF89"/>
  <c r="BF91"/>
  <c r="BF93"/>
  <c r="BF95"/>
  <c r="AE99" i="24"/>
  <c r="AE97"/>
  <c r="AE100" s="1"/>
  <c r="AE98"/>
  <c r="AR54"/>
  <c r="AM115" s="1"/>
  <c r="BA54"/>
  <c r="BK14"/>
  <c r="BF20"/>
  <c r="BF22"/>
  <c r="BF24"/>
  <c r="BF26"/>
  <c r="BF28"/>
  <c r="BF38"/>
  <c r="BJ41"/>
  <c r="BC41"/>
  <c r="AP12"/>
  <c r="BF31"/>
  <c r="K99"/>
  <c r="K98"/>
  <c r="K97" s="1"/>
  <c r="K100" s="1"/>
  <c r="L99"/>
  <c r="L98"/>
  <c r="L97"/>
  <c r="L100" s="1"/>
  <c r="AD98"/>
  <c r="AD97"/>
  <c r="AD100" s="1"/>
  <c r="AD99"/>
  <c r="BF33"/>
  <c r="BC14"/>
  <c r="BF36"/>
  <c r="BC38"/>
  <c r="BF44"/>
  <c r="BF48"/>
  <c r="BC50"/>
  <c r="BF58"/>
  <c r="BC59"/>
  <c r="J98"/>
  <c r="J97"/>
  <c r="J100" s="1"/>
  <c r="J99"/>
  <c r="AC99"/>
  <c r="AC98"/>
  <c r="AC97"/>
  <c r="AC100" s="1"/>
  <c r="BF30"/>
  <c r="BF32"/>
  <c r="BF34"/>
  <c r="BC36"/>
  <c r="BF42"/>
  <c r="BC44"/>
  <c r="BF46"/>
  <c r="BC48"/>
  <c r="BF57"/>
  <c r="BC58"/>
  <c r="BF61"/>
  <c r="BF65"/>
  <c r="BF40"/>
  <c r="BC42"/>
  <c r="BC46"/>
  <c r="BF52"/>
  <c r="BC57"/>
  <c r="BE97"/>
  <c r="BF60"/>
  <c r="BC61"/>
  <c r="BF71"/>
  <c r="BJ57"/>
  <c r="BF64"/>
  <c r="BF68"/>
  <c r="BF70"/>
  <c r="BF63"/>
  <c r="BF67"/>
  <c r="BF69"/>
  <c r="BF73"/>
  <c r="BF74"/>
  <c r="BF75"/>
  <c r="BF76"/>
  <c r="BF77"/>
  <c r="BF78"/>
  <c r="BF79"/>
  <c r="BF80"/>
  <c r="BF81"/>
  <c r="BF82"/>
  <c r="BF86"/>
  <c r="BF87"/>
  <c r="BF88"/>
  <c r="AR97"/>
  <c r="AZ97"/>
  <c r="BD97"/>
  <c r="BF62"/>
  <c r="BF66"/>
  <c r="BF72"/>
  <c r="BF83"/>
  <c r="BF89"/>
  <c r="BF91"/>
  <c r="BF93"/>
  <c r="BF84"/>
  <c r="BC96"/>
  <c r="BF95"/>
  <c r="BI93"/>
  <c r="AP88" i="23"/>
  <c r="H88" i="30" s="1"/>
  <c r="AR54" i="23"/>
  <c r="AM115" s="1"/>
  <c r="K99"/>
  <c r="K97" s="1"/>
  <c r="K100" s="1"/>
  <c r="K98"/>
  <c r="AD98"/>
  <c r="AD97"/>
  <c r="AD100" s="1"/>
  <c r="AD99"/>
  <c r="BA54"/>
  <c r="BE54"/>
  <c r="BF26"/>
  <c r="BF28"/>
  <c r="BC29"/>
  <c r="AE99"/>
  <c r="AE98"/>
  <c r="AE97"/>
  <c r="AE100" s="1"/>
  <c r="BF14"/>
  <c r="BJ14"/>
  <c r="BF25"/>
  <c r="BC14"/>
  <c r="J98"/>
  <c r="J97"/>
  <c r="J99"/>
  <c r="AC99"/>
  <c r="AC98"/>
  <c r="AC97"/>
  <c r="AC100" s="1"/>
  <c r="BI47"/>
  <c r="AI47"/>
  <c r="T47" i="30" s="1"/>
  <c r="AI41" i="23"/>
  <c r="T41" i="30" s="1"/>
  <c r="AZ97" i="23"/>
  <c r="BC57"/>
  <c r="BE97"/>
  <c r="BF65"/>
  <c r="BA97"/>
  <c r="BF64"/>
  <c r="BF30"/>
  <c r="BF32"/>
  <c r="BF34"/>
  <c r="BF36"/>
  <c r="BF38"/>
  <c r="BF40"/>
  <c r="BF42"/>
  <c r="BF44"/>
  <c r="BF46"/>
  <c r="AP47"/>
  <c r="H47" i="30" s="1"/>
  <c r="BF48" i="23"/>
  <c r="BF50"/>
  <c r="BF52"/>
  <c r="BI52"/>
  <c r="BF58"/>
  <c r="BC59"/>
  <c r="BF62"/>
  <c r="BC63"/>
  <c r="BF63"/>
  <c r="BF57"/>
  <c r="BJ57"/>
  <c r="BF66"/>
  <c r="BF67"/>
  <c r="BF68"/>
  <c r="BF69"/>
  <c r="BF70"/>
  <c r="BC88"/>
  <c r="BJ88"/>
  <c r="BF96"/>
  <c r="BF79"/>
  <c r="BF80"/>
  <c r="BJ83"/>
  <c r="BJ85"/>
  <c r="BI88"/>
  <c r="BJ89"/>
  <c r="BJ91"/>
  <c r="BJ93"/>
  <c r="BI94"/>
  <c r="AI94"/>
  <c r="T94" i="30" s="1"/>
  <c r="BF90" i="23"/>
  <c r="BF92"/>
  <c r="AP94"/>
  <c r="H94" i="30" s="1"/>
  <c r="BF94" i="23"/>
  <c r="AP84"/>
  <c r="H84" i="30" s="1"/>
  <c r="AI89" i="23"/>
  <c r="T89" i="30" s="1"/>
  <c r="AZ54" i="22"/>
  <c r="BD54"/>
  <c r="BF20"/>
  <c r="BJ14"/>
  <c r="BF15"/>
  <c r="J98"/>
  <c r="J97" s="1"/>
  <c r="J99"/>
  <c r="AR54"/>
  <c r="AM115" s="1"/>
  <c r="BF17"/>
  <c r="AE99"/>
  <c r="AE98"/>
  <c r="AE97"/>
  <c r="AE100" s="1"/>
  <c r="BC14"/>
  <c r="AC99"/>
  <c r="AC98"/>
  <c r="AC97"/>
  <c r="AC100" s="1"/>
  <c r="AI37"/>
  <c r="S37" i="30" s="1"/>
  <c r="BI37" i="22"/>
  <c r="BF50"/>
  <c r="AI52"/>
  <c r="S52" i="30" s="1"/>
  <c r="BF52" i="22"/>
  <c r="BC53"/>
  <c r="AD98"/>
  <c r="AD97"/>
  <c r="AD100" s="1"/>
  <c r="AD99"/>
  <c r="BA54"/>
  <c r="BE54"/>
  <c r="AR100"/>
  <c r="BF57"/>
  <c r="BJ57"/>
  <c r="BF58"/>
  <c r="BC57"/>
  <c r="BF65"/>
  <c r="BF66"/>
  <c r="BF67"/>
  <c r="BF68"/>
  <c r="BF69"/>
  <c r="BF70"/>
  <c r="BI83"/>
  <c r="BF86"/>
  <c r="BF87"/>
  <c r="BI91"/>
  <c r="BJ82"/>
  <c r="BF88"/>
  <c r="BF91"/>
  <c r="AI92"/>
  <c r="S92" i="30" s="1"/>
  <c r="BC83" i="22"/>
  <c r="BF89"/>
  <c r="AI91"/>
  <c r="S91" i="30" s="1"/>
  <c r="AZ54" i="21"/>
  <c r="BC20"/>
  <c r="BF21"/>
  <c r="BJ35"/>
  <c r="BC35"/>
  <c r="BF38"/>
  <c r="BC60"/>
  <c r="BF23"/>
  <c r="BF26"/>
  <c r="BJ37"/>
  <c r="BC37"/>
  <c r="AE99"/>
  <c r="AE98"/>
  <c r="AE97"/>
  <c r="AE100" s="1"/>
  <c r="AR54"/>
  <c r="AM115" s="1"/>
  <c r="BF20"/>
  <c r="BB54"/>
  <c r="BC16"/>
  <c r="BF17"/>
  <c r="BC24"/>
  <c r="BF25"/>
  <c r="BF28"/>
  <c r="BF30"/>
  <c r="BF32"/>
  <c r="BF34"/>
  <c r="BJ39"/>
  <c r="BC39"/>
  <c r="BD97"/>
  <c r="BF57"/>
  <c r="K99"/>
  <c r="K98"/>
  <c r="K97" s="1"/>
  <c r="K100" s="1"/>
  <c r="AD99"/>
  <c r="AD98"/>
  <c r="AD97"/>
  <c r="AD100" s="1"/>
  <c r="BF15"/>
  <c r="J99"/>
  <c r="J98"/>
  <c r="J97" s="1"/>
  <c r="J100" s="1"/>
  <c r="BC14"/>
  <c r="BC18"/>
  <c r="BF19"/>
  <c r="BJ31"/>
  <c r="BC31"/>
  <c r="BJ33"/>
  <c r="BC33"/>
  <c r="BF36"/>
  <c r="BF60"/>
  <c r="AZ97"/>
  <c r="BC57"/>
  <c r="BE97"/>
  <c r="AC98"/>
  <c r="AC97"/>
  <c r="AC100" s="1"/>
  <c r="AC99"/>
  <c r="AR97"/>
  <c r="BA97"/>
  <c r="BF61"/>
  <c r="BF83"/>
  <c r="BF87"/>
  <c r="BE54"/>
  <c r="BF40"/>
  <c r="BF42"/>
  <c r="BF44"/>
  <c r="BF46"/>
  <c r="BF48"/>
  <c r="BF50"/>
  <c r="BF52"/>
  <c r="BC61"/>
  <c r="BF92"/>
  <c r="BF89"/>
  <c r="BF58"/>
  <c r="BF62"/>
  <c r="BF84"/>
  <c r="BJ57"/>
  <c r="BF91"/>
  <c r="BF86"/>
  <c r="BF88"/>
  <c r="BF90"/>
  <c r="BF93"/>
  <c r="AH46" i="20"/>
  <c r="BF43"/>
  <c r="BC93"/>
  <c r="BC95"/>
  <c r="BF96"/>
  <c r="BC90"/>
  <c r="BF93"/>
  <c r="BJ70"/>
  <c r="BC84"/>
  <c r="BC86"/>
  <c r="BC81"/>
  <c r="BF89"/>
  <c r="BF91"/>
  <c r="BC92"/>
  <c r="BC94"/>
  <c r="BF95"/>
  <c r="BC40"/>
  <c r="BC50"/>
  <c r="BC48"/>
  <c r="BF36"/>
  <c r="BF39"/>
  <c r="BC46"/>
  <c r="BF51"/>
  <c r="AH44"/>
  <c r="BC42"/>
  <c r="BF49"/>
  <c r="BF45"/>
  <c r="BC35"/>
  <c r="BC38"/>
  <c r="BC44"/>
  <c r="BC47"/>
  <c r="BF47"/>
  <c r="BC52"/>
  <c r="AP12"/>
  <c r="AS95"/>
  <c r="BF81"/>
  <c r="BC88"/>
  <c r="BJ77"/>
  <c r="BF83"/>
  <c r="AY83" s="1"/>
  <c r="BC85"/>
  <c r="BF37"/>
  <c r="BF41"/>
  <c r="BC36"/>
  <c r="BC37"/>
  <c r="BF38"/>
  <c r="BF35"/>
  <c r="AI38"/>
  <c r="Q38" i="30" s="1"/>
  <c r="BB18" i="20"/>
  <c r="BB24"/>
  <c r="AZ27"/>
  <c r="BB30"/>
  <c r="BD25"/>
  <c r="BB28"/>
  <c r="BB20"/>
  <c r="BB26"/>
  <c r="BJ14"/>
  <c r="BA18"/>
  <c r="J99"/>
  <c r="J98"/>
  <c r="J56"/>
  <c r="J55"/>
  <c r="BE18"/>
  <c r="BE14"/>
  <c r="BA14"/>
  <c r="BD14"/>
  <c r="AZ14"/>
  <c r="BD15"/>
  <c r="BA16"/>
  <c r="BB17"/>
  <c r="BE17"/>
  <c r="BA17"/>
  <c r="BE20"/>
  <c r="BE24"/>
  <c r="BE28"/>
  <c r="BD17"/>
  <c r="BB19"/>
  <c r="BE19"/>
  <c r="BA19"/>
  <c r="AQ14"/>
  <c r="AR14" s="1"/>
  <c r="AZ15"/>
  <c r="AQ17"/>
  <c r="AR17" s="1"/>
  <c r="BD19"/>
  <c r="BE22"/>
  <c r="BE26"/>
  <c r="BE30"/>
  <c r="BB15"/>
  <c r="BE15"/>
  <c r="BA15"/>
  <c r="AQ19"/>
  <c r="AR19" s="1"/>
  <c r="BD31"/>
  <c r="BD33"/>
  <c r="BI38"/>
  <c r="AH38"/>
  <c r="AZ31"/>
  <c r="AZ33"/>
  <c r="BF66"/>
  <c r="AQ16"/>
  <c r="AR16" s="1"/>
  <c r="AQ18"/>
  <c r="AR18" s="1"/>
  <c r="AQ20"/>
  <c r="AR20" s="1"/>
  <c r="BA21"/>
  <c r="BE21"/>
  <c r="AQ22"/>
  <c r="AR22" s="1"/>
  <c r="BA23"/>
  <c r="BE23"/>
  <c r="AQ24"/>
  <c r="AR24" s="1"/>
  <c r="BA25"/>
  <c r="BE25"/>
  <c r="AQ26"/>
  <c r="AR26" s="1"/>
  <c r="BA27"/>
  <c r="BE27"/>
  <c r="AQ28"/>
  <c r="AR28" s="1"/>
  <c r="BA29"/>
  <c r="BE29"/>
  <c r="AQ30"/>
  <c r="AR30" s="1"/>
  <c r="BA31"/>
  <c r="BE31"/>
  <c r="AQ32"/>
  <c r="AR32" s="1"/>
  <c r="BA33"/>
  <c r="BE33"/>
  <c r="AQ34"/>
  <c r="AR34" s="1"/>
  <c r="AI37"/>
  <c r="Q37" i="30" s="1"/>
  <c r="AP38" i="20"/>
  <c r="E38" i="30" s="1"/>
  <c r="AP48" i="20"/>
  <c r="E48" i="30" s="1"/>
  <c r="BI48" i="20"/>
  <c r="AI48"/>
  <c r="Q48" i="30" s="1"/>
  <c r="AH48" i="20"/>
  <c r="BF53"/>
  <c r="AZ16"/>
  <c r="BD16"/>
  <c r="AZ18"/>
  <c r="BD18"/>
  <c r="AZ20"/>
  <c r="BD20"/>
  <c r="BB21"/>
  <c r="AZ22"/>
  <c r="BD22"/>
  <c r="BB23"/>
  <c r="AZ24"/>
  <c r="BD24"/>
  <c r="BB25"/>
  <c r="AZ26"/>
  <c r="BD26"/>
  <c r="BB27"/>
  <c r="AZ28"/>
  <c r="BD28"/>
  <c r="BB29"/>
  <c r="AZ30"/>
  <c r="BD30"/>
  <c r="BB31"/>
  <c r="AZ32"/>
  <c r="BD32"/>
  <c r="BB33"/>
  <c r="AZ34"/>
  <c r="BD34"/>
  <c r="BC45"/>
  <c r="BF48"/>
  <c r="AP50"/>
  <c r="E50" i="30" s="1"/>
  <c r="BA20" i="20"/>
  <c r="AQ21"/>
  <c r="AR21" s="1"/>
  <c r="BA22"/>
  <c r="AQ23"/>
  <c r="AR23" s="1"/>
  <c r="BA24"/>
  <c r="AQ25"/>
  <c r="AR25" s="1"/>
  <c r="BA26"/>
  <c r="AQ27"/>
  <c r="AR27" s="1"/>
  <c r="BA28"/>
  <c r="AQ29"/>
  <c r="AR29" s="1"/>
  <c r="BA30"/>
  <c r="AQ31"/>
  <c r="AR31" s="1"/>
  <c r="BA32"/>
  <c r="AQ33"/>
  <c r="AR33" s="1"/>
  <c r="BA34"/>
  <c r="BF40"/>
  <c r="BF46"/>
  <c r="BE61"/>
  <c r="BB62"/>
  <c r="BE62"/>
  <c r="BA62"/>
  <c r="AZ62"/>
  <c r="AQ62"/>
  <c r="AR62" s="1"/>
  <c r="BD62"/>
  <c r="BC39"/>
  <c r="BC41"/>
  <c r="BF42"/>
  <c r="AP44"/>
  <c r="E44" i="30" s="1"/>
  <c r="BI44" i="20"/>
  <c r="AI44"/>
  <c r="Q44" i="30" s="1"/>
  <c r="BC49" i="20"/>
  <c r="BF50"/>
  <c r="AZ58"/>
  <c r="AQ60"/>
  <c r="AR60" s="1"/>
  <c r="BB61"/>
  <c r="BE74"/>
  <c r="BB74"/>
  <c r="BA74"/>
  <c r="BC43"/>
  <c r="BF44"/>
  <c r="AP46"/>
  <c r="E46" i="30" s="1"/>
  <c r="BI46" i="20"/>
  <c r="AI46"/>
  <c r="Q46" i="30" s="1"/>
  <c r="BC51" i="20"/>
  <c r="BF52"/>
  <c r="BB58"/>
  <c r="BE58"/>
  <c r="BA58"/>
  <c r="AZ60"/>
  <c r="BD64"/>
  <c r="AZ64"/>
  <c r="BB66"/>
  <c r="BA66"/>
  <c r="BE67"/>
  <c r="BA67"/>
  <c r="BB67"/>
  <c r="AQ67"/>
  <c r="AR67" s="1"/>
  <c r="AZ67"/>
  <c r="BE72"/>
  <c r="BA72"/>
  <c r="BB73"/>
  <c r="BE73"/>
  <c r="BA73"/>
  <c r="AZ73"/>
  <c r="AQ73"/>
  <c r="AR73" s="1"/>
  <c r="BD73"/>
  <c r="BB60"/>
  <c r="BE60"/>
  <c r="BA60"/>
  <c r="BB68"/>
  <c r="BA68"/>
  <c r="AQ71"/>
  <c r="AR71" s="1"/>
  <c r="AI88"/>
  <c r="Q88" i="30" s="1"/>
  <c r="BE75" i="20"/>
  <c r="BA75"/>
  <c r="BD75"/>
  <c r="AZ75"/>
  <c r="AQ75"/>
  <c r="AR75" s="1"/>
  <c r="BB75"/>
  <c r="AZ78"/>
  <c r="BE78"/>
  <c r="BD78"/>
  <c r="BJ79"/>
  <c r="AQ57"/>
  <c r="AR57" s="1"/>
  <c r="AQ59"/>
  <c r="AR59" s="1"/>
  <c r="AQ61"/>
  <c r="AR61" s="1"/>
  <c r="BE63"/>
  <c r="BA63"/>
  <c r="BB64"/>
  <c r="AQ65"/>
  <c r="AR65" s="1"/>
  <c r="BB65"/>
  <c r="BB69"/>
  <c r="BE69"/>
  <c r="BA69"/>
  <c r="AZ71"/>
  <c r="BF84"/>
  <c r="BF92"/>
  <c r="AZ57"/>
  <c r="BD57"/>
  <c r="AZ59"/>
  <c r="BD59"/>
  <c r="AZ61"/>
  <c r="BD61"/>
  <c r="BE65"/>
  <c r="BA65"/>
  <c r="BB71"/>
  <c r="BE71"/>
  <c r="BA71"/>
  <c r="BA76"/>
  <c r="AZ76"/>
  <c r="BD76"/>
  <c r="BF80"/>
  <c r="AQ64"/>
  <c r="AR64" s="1"/>
  <c r="AQ66"/>
  <c r="AR66" s="1"/>
  <c r="AQ68"/>
  <c r="AR68" s="1"/>
  <c r="AQ70"/>
  <c r="AR70" s="1"/>
  <c r="AQ72"/>
  <c r="AR72" s="1"/>
  <c r="AQ74"/>
  <c r="AR74" s="1"/>
  <c r="BE77"/>
  <c r="BA77"/>
  <c r="BD77"/>
  <c r="AZ77"/>
  <c r="BF82"/>
  <c r="AI94"/>
  <c r="Q94" i="30" s="1"/>
  <c r="AZ68" i="20"/>
  <c r="BD68"/>
  <c r="AZ70"/>
  <c r="BD70"/>
  <c r="AZ72"/>
  <c r="BD72"/>
  <c r="AZ74"/>
  <c r="BD74"/>
  <c r="BE79"/>
  <c r="BA79"/>
  <c r="BD79"/>
  <c r="AZ79"/>
  <c r="AP82"/>
  <c r="E82" i="30" s="1"/>
  <c r="BC82" i="20"/>
  <c r="BC83"/>
  <c r="AV83" s="1"/>
  <c r="BF86"/>
  <c r="BC91"/>
  <c r="BF94"/>
  <c r="BB76"/>
  <c r="BB78"/>
  <c r="BB80"/>
  <c r="BC87"/>
  <c r="BF88"/>
  <c r="BI90"/>
  <c r="AQ76"/>
  <c r="AR76" s="1"/>
  <c r="AQ78"/>
  <c r="AR78" s="1"/>
  <c r="AQ80"/>
  <c r="AR80" s="1"/>
  <c r="BC89"/>
  <c r="BF90"/>
  <c r="BC96"/>
  <c r="AU43" i="16"/>
  <c r="AC54"/>
  <c r="AD54"/>
  <c r="AE54"/>
  <c r="AF54"/>
  <c r="I97"/>
  <c r="O97"/>
  <c r="U97"/>
  <c r="AA97"/>
  <c r="AC97"/>
  <c r="AD97"/>
  <c r="AE97"/>
  <c r="AF97"/>
  <c r="E98"/>
  <c r="F98"/>
  <c r="G98"/>
  <c r="H98"/>
  <c r="I98"/>
  <c r="J98"/>
  <c r="K98"/>
  <c r="L98"/>
  <c r="M98"/>
  <c r="N98"/>
  <c r="O98"/>
  <c r="P98"/>
  <c r="Q98"/>
  <c r="R98"/>
  <c r="S98"/>
  <c r="T98"/>
  <c r="U98"/>
  <c r="V98"/>
  <c r="W98"/>
  <c r="X98"/>
  <c r="Y98"/>
  <c r="Z98"/>
  <c r="AA98"/>
  <c r="AB98"/>
  <c r="AC98"/>
  <c r="AD98"/>
  <c r="AE98"/>
  <c r="AF98"/>
  <c r="E99"/>
  <c r="F99"/>
  <c r="G99"/>
  <c r="H99"/>
  <c r="I99"/>
  <c r="J99"/>
  <c r="K99"/>
  <c r="L99"/>
  <c r="M99"/>
  <c r="N99"/>
  <c r="O99"/>
  <c r="P99"/>
  <c r="Q99"/>
  <c r="R99"/>
  <c r="S99"/>
  <c r="T99"/>
  <c r="U99"/>
  <c r="V99"/>
  <c r="W99"/>
  <c r="X99"/>
  <c r="Y99"/>
  <c r="Z99"/>
  <c r="AA99"/>
  <c r="AB99"/>
  <c r="AC99"/>
  <c r="AD99"/>
  <c r="AE99"/>
  <c r="AF99"/>
  <c r="D99"/>
  <c r="D98"/>
  <c r="D55"/>
  <c r="E56"/>
  <c r="F56"/>
  <c r="G56"/>
  <c r="H56"/>
  <c r="J56"/>
  <c r="K56"/>
  <c r="L56"/>
  <c r="M56"/>
  <c r="N56"/>
  <c r="P56"/>
  <c r="Q56"/>
  <c r="R56"/>
  <c r="S56"/>
  <c r="T56"/>
  <c r="V56"/>
  <c r="W56"/>
  <c r="X56"/>
  <c r="Y56"/>
  <c r="Z56"/>
  <c r="AB56"/>
  <c r="AC56"/>
  <c r="AD56"/>
  <c r="AE56"/>
  <c r="AF56"/>
  <c r="D56"/>
  <c r="E55"/>
  <c r="F55"/>
  <c r="G55"/>
  <c r="H55"/>
  <c r="J55"/>
  <c r="K55"/>
  <c r="L55"/>
  <c r="M55"/>
  <c r="N55"/>
  <c r="P55"/>
  <c r="Q55"/>
  <c r="R55"/>
  <c r="S55"/>
  <c r="T55"/>
  <c r="V55"/>
  <c r="W55"/>
  <c r="X55"/>
  <c r="Y55"/>
  <c r="Z55"/>
  <c r="AB55"/>
  <c r="AC55"/>
  <c r="AD55"/>
  <c r="AE55"/>
  <c r="AF55"/>
  <c r="B57"/>
  <c r="BB93"/>
  <c r="BJ93" s="1"/>
  <c r="B93"/>
  <c r="AU93" s="1"/>
  <c r="BA91"/>
  <c r="B91"/>
  <c r="AS91" s="1"/>
  <c r="BE89"/>
  <c r="AX89" s="1"/>
  <c r="AX89" i="20" s="1"/>
  <c r="AX89" i="21" s="1"/>
  <c r="AX89" i="22" s="1"/>
  <c r="AX89" i="23" s="1"/>
  <c r="AX89" i="24" s="1"/>
  <c r="AX89" i="25" s="1"/>
  <c r="AX89" i="26" s="1"/>
  <c r="AX89" i="27" s="1"/>
  <c r="AX89" i="28" s="1"/>
  <c r="AX89" i="29" s="1"/>
  <c r="B89" i="16"/>
  <c r="AU89" s="1"/>
  <c r="B87"/>
  <c r="AS87" s="1"/>
  <c r="BA85"/>
  <c r="B85"/>
  <c r="AY85" s="1"/>
  <c r="BD83"/>
  <c r="BD81"/>
  <c r="B81"/>
  <c r="AS81" s="1"/>
  <c r="AS81" i="20" s="1"/>
  <c r="AS81" i="21" s="1"/>
  <c r="AS81" i="22" s="1"/>
  <c r="AS81" i="23" s="1"/>
  <c r="AS81" i="24" s="1"/>
  <c r="AS81" i="25" s="1"/>
  <c r="AS81" i="26" s="1"/>
  <c r="AS81" i="27" s="1"/>
  <c r="AS81" i="28" s="1"/>
  <c r="AS81" i="29" s="1"/>
  <c r="B79" i="16"/>
  <c r="BA77"/>
  <c r="AZ77"/>
  <c r="B77"/>
  <c r="B75"/>
  <c r="BA73"/>
  <c r="B73"/>
  <c r="B71"/>
  <c r="B69"/>
  <c r="B67"/>
  <c r="BB65"/>
  <c r="BJ65" s="1"/>
  <c r="B65"/>
  <c r="B63"/>
  <c r="BA61"/>
  <c r="B61"/>
  <c r="B52"/>
  <c r="AS52" s="1"/>
  <c r="BA50"/>
  <c r="B50"/>
  <c r="AU50" s="1"/>
  <c r="BA48"/>
  <c r="B48"/>
  <c r="AS48" s="1"/>
  <c r="BD46"/>
  <c r="B46"/>
  <c r="AU46" s="1"/>
  <c r="AZ44"/>
  <c r="B44"/>
  <c r="AS44" s="1"/>
  <c r="BD42"/>
  <c r="B42"/>
  <c r="AY42" s="1"/>
  <c r="BB40"/>
  <c r="BJ40" s="1"/>
  <c r="B40"/>
  <c r="AS40" s="1"/>
  <c r="BB38"/>
  <c r="BJ38" s="1"/>
  <c r="B38"/>
  <c r="AU38" s="1"/>
  <c r="BB36"/>
  <c r="BJ36" s="1"/>
  <c r="B36"/>
  <c r="AS36" s="1"/>
  <c r="B34"/>
  <c r="B32"/>
  <c r="B30"/>
  <c r="BD28"/>
  <c r="AW28" s="1"/>
  <c r="B28"/>
  <c r="B26"/>
  <c r="B24"/>
  <c r="B22"/>
  <c r="B20"/>
  <c r="B18"/>
  <c r="B14"/>
  <c r="B96"/>
  <c r="AT96" s="1"/>
  <c r="AT96" i="20" s="1"/>
  <c r="AT96" i="21" s="1"/>
  <c r="AT96" i="22" s="1"/>
  <c r="AT96" i="23" s="1"/>
  <c r="AT96" i="24" s="1"/>
  <c r="AT96" i="25" s="1"/>
  <c r="AT96" i="26" s="1"/>
  <c r="AT96" i="27" s="1"/>
  <c r="AT96" i="28" s="1"/>
  <c r="AT96" i="29" s="1"/>
  <c r="B94" i="16"/>
  <c r="AU94" s="1"/>
  <c r="B92"/>
  <c r="AT92" s="1"/>
  <c r="B90"/>
  <c r="AU90" s="1"/>
  <c r="B88"/>
  <c r="AT88" s="1"/>
  <c r="B86"/>
  <c r="AU86" s="1"/>
  <c r="B84"/>
  <c r="AT84" s="1"/>
  <c r="AZ82"/>
  <c r="B82"/>
  <c r="AS82" s="1"/>
  <c r="B80"/>
  <c r="B78"/>
  <c r="B76"/>
  <c r="B74"/>
  <c r="B72"/>
  <c r="B70"/>
  <c r="B68"/>
  <c r="B66"/>
  <c r="B64"/>
  <c r="B62"/>
  <c r="B60"/>
  <c r="B58"/>
  <c r="BD53"/>
  <c r="B53"/>
  <c r="AY53" s="1"/>
  <c r="AY53" i="20" s="1"/>
  <c r="AY53" i="21" s="1"/>
  <c r="AY53" i="22" s="1"/>
  <c r="BE51" i="16"/>
  <c r="AX51" s="1"/>
  <c r="AX51" i="20" s="1"/>
  <c r="AX51" i="21" s="1"/>
  <c r="AX51" i="22" s="1"/>
  <c r="AX51" i="23" s="1"/>
  <c r="AX51" i="24" s="1"/>
  <c r="AX51" i="25" s="1"/>
  <c r="AX51" i="26" s="1"/>
  <c r="AX51" i="27" s="1"/>
  <c r="AX51" i="28" s="1"/>
  <c r="AX51" i="29" s="1"/>
  <c r="B51" i="16"/>
  <c r="AS51" s="1"/>
  <c r="BE49"/>
  <c r="AX49" s="1"/>
  <c r="AX49" i="20" s="1"/>
  <c r="AX49" i="21" s="1"/>
  <c r="AX49" i="22" s="1"/>
  <c r="AX49" i="23" s="1"/>
  <c r="AX49" i="24" s="1"/>
  <c r="AX49" i="25" s="1"/>
  <c r="AX49" i="26" s="1"/>
  <c r="AX49" i="27" s="1"/>
  <c r="AX49" i="28" s="1"/>
  <c r="AX49" i="29" s="1"/>
  <c r="B49" i="16"/>
  <c r="AT49" s="1"/>
  <c r="BD47"/>
  <c r="B47"/>
  <c r="AS47" s="1"/>
  <c r="BE45"/>
  <c r="AX45" s="1"/>
  <c r="AX45" i="20" s="1"/>
  <c r="AX45" i="21" s="1"/>
  <c r="AX45" i="22" s="1"/>
  <c r="AX45" i="23" s="1"/>
  <c r="AX45" i="24" s="1"/>
  <c r="AX45" i="25" s="1"/>
  <c r="AX45" i="26" s="1"/>
  <c r="AX45" i="27" s="1"/>
  <c r="AX45" i="28" s="1"/>
  <c r="AX45" i="29" s="1"/>
  <c r="B45" i="16"/>
  <c r="AT45" s="1"/>
  <c r="BD43"/>
  <c r="B43"/>
  <c r="AS43" s="1"/>
  <c r="BD41"/>
  <c r="B41"/>
  <c r="AT41" s="1"/>
  <c r="BD39"/>
  <c r="B39"/>
  <c r="AS39" s="1"/>
  <c r="AZ37"/>
  <c r="B37"/>
  <c r="AT37" s="1"/>
  <c r="BB35"/>
  <c r="BJ35" s="1"/>
  <c r="B35"/>
  <c r="B33"/>
  <c r="B31"/>
  <c r="B29"/>
  <c r="B27"/>
  <c r="B25"/>
  <c r="B23"/>
  <c r="B21"/>
  <c r="B19"/>
  <c r="B17"/>
  <c r="AV87"/>
  <c r="AY36"/>
  <c r="BB89"/>
  <c r="BJ89" s="1"/>
  <c r="BB87"/>
  <c r="BJ87" s="1"/>
  <c r="BB81"/>
  <c r="BJ81" s="1"/>
  <c r="BB73"/>
  <c r="BJ73" s="1"/>
  <c r="BA89"/>
  <c r="BA87"/>
  <c r="BA65"/>
  <c r="BA26"/>
  <c r="BA40"/>
  <c r="AZ93"/>
  <c r="AZ91"/>
  <c r="AZ87"/>
  <c r="AZ85"/>
  <c r="AZ69"/>
  <c r="AZ38"/>
  <c r="BD93"/>
  <c r="BD89"/>
  <c r="BD87"/>
  <c r="AW87" s="1"/>
  <c r="AW87" i="20" s="1"/>
  <c r="AW87" i="21" s="1"/>
  <c r="AW87" i="22" s="1"/>
  <c r="AW87" i="23" s="1"/>
  <c r="AW87" i="24" s="1"/>
  <c r="AW87" i="25" s="1"/>
  <c r="AW87" i="26" s="1"/>
  <c r="AW87" i="27" s="1"/>
  <c r="AW87" i="28" s="1"/>
  <c r="AW87" i="29" s="1"/>
  <c r="BD73" i="16"/>
  <c r="BD61"/>
  <c r="AW61" s="1"/>
  <c r="BD36"/>
  <c r="AW36" s="1"/>
  <c r="AW36" i="20" s="1"/>
  <c r="AW36" i="21" s="1"/>
  <c r="AW36" i="22" s="1"/>
  <c r="AW36" i="23" s="1"/>
  <c r="AW36" i="24" s="1"/>
  <c r="AW36" i="25" s="1"/>
  <c r="AW36" i="26" s="1"/>
  <c r="AW36" i="27" s="1"/>
  <c r="AW36" i="28" s="1"/>
  <c r="AW36" i="29" s="1"/>
  <c r="BE73" i="16"/>
  <c r="AX73" s="1"/>
  <c r="BE87"/>
  <c r="AX87" s="1"/>
  <c r="AX87" i="20" s="1"/>
  <c r="AX87" i="21" s="1"/>
  <c r="AX87" i="22" s="1"/>
  <c r="AX87" i="23" s="1"/>
  <c r="AX87" i="24" s="1"/>
  <c r="AX87" i="25" s="1"/>
  <c r="AX87" i="26" s="1"/>
  <c r="AX87" i="27" s="1"/>
  <c r="AX87" i="28" s="1"/>
  <c r="AX87" i="29" s="1"/>
  <c r="BE91" i="16"/>
  <c r="AX91" s="1"/>
  <c r="AX91" i="20" s="1"/>
  <c r="AX91" i="21" s="1"/>
  <c r="AX91" i="22" s="1"/>
  <c r="AX91" i="23" s="1"/>
  <c r="AX91" i="24" s="1"/>
  <c r="AX91" i="25" s="1"/>
  <c r="AX91" i="26" s="1"/>
  <c r="AX91" i="27" s="1"/>
  <c r="AX91" i="28" s="1"/>
  <c r="AX91" i="29" s="1"/>
  <c r="BE93" i="16"/>
  <c r="AX93" s="1"/>
  <c r="AX93" i="20" s="1"/>
  <c r="AX93" i="21" s="1"/>
  <c r="AX93" i="22" s="1"/>
  <c r="AX93" i="23" s="1"/>
  <c r="AX93" i="24" s="1"/>
  <c r="AX93" i="25" s="1"/>
  <c r="AX93" i="26" s="1"/>
  <c r="AX93" i="27" s="1"/>
  <c r="AX93" i="28" s="1"/>
  <c r="AX93" i="29" s="1"/>
  <c r="BE38" i="16"/>
  <c r="AX38" s="1"/>
  <c r="AX38" i="20" s="1"/>
  <c r="AX38" i="21" s="1"/>
  <c r="AX38" i="22" s="1"/>
  <c r="AX38" i="23" s="1"/>
  <c r="AX38" i="24" s="1"/>
  <c r="AX38" i="25" s="1"/>
  <c r="AX38" i="26" s="1"/>
  <c r="AX38" i="27" s="1"/>
  <c r="AX38" i="28" s="1"/>
  <c r="AX38" i="29" s="1"/>
  <c r="BE52" i="16"/>
  <c r="AX52" s="1"/>
  <c r="AX52" i="20" s="1"/>
  <c r="AX52" i="21" s="1"/>
  <c r="AX52" i="22" s="1"/>
  <c r="AX52" i="23" s="1"/>
  <c r="AX52" i="24" s="1"/>
  <c r="AX52" i="25" s="1"/>
  <c r="AX52" i="26" s="1"/>
  <c r="AX52" i="27" s="1"/>
  <c r="AX52" i="28" s="1"/>
  <c r="AX52" i="29" s="1"/>
  <c r="AP83" i="25" l="1"/>
  <c r="J83" i="30" s="1"/>
  <c r="AH83" i="25"/>
  <c r="AH82" i="29"/>
  <c r="AH83" i="23"/>
  <c r="AH82"/>
  <c r="AH82" i="20"/>
  <c r="AP83" i="22"/>
  <c r="G83" i="30" s="1"/>
  <c r="AH83" i="22"/>
  <c r="AP82"/>
  <c r="G82" i="30" s="1"/>
  <c r="AH82" i="22"/>
  <c r="AH83" i="20"/>
  <c r="AH83" i="28"/>
  <c r="AI82" i="20"/>
  <c r="Q82" i="30" s="1"/>
  <c r="AH83" i="27"/>
  <c r="AR100" i="28"/>
  <c r="BI44" i="24"/>
  <c r="BI46" i="26"/>
  <c r="AH39" i="25"/>
  <c r="AP93" i="24"/>
  <c r="I93" i="30" s="1"/>
  <c r="AR100" i="23"/>
  <c r="BI90"/>
  <c r="AI85"/>
  <c r="T85" i="30" s="1"/>
  <c r="AH39" i="24"/>
  <c r="BI38" i="23"/>
  <c r="AI90" i="22"/>
  <c r="S90" i="30" s="1"/>
  <c r="BI95" i="24"/>
  <c r="BI90" i="22"/>
  <c r="BI84" i="23"/>
  <c r="AI38"/>
  <c r="T38" i="30" s="1"/>
  <c r="AI93" i="24"/>
  <c r="AI95" i="25"/>
  <c r="V95" i="30" s="1"/>
  <c r="AP41" i="22"/>
  <c r="G41" i="30" s="1"/>
  <c r="AH37" i="23"/>
  <c r="AP38"/>
  <c r="H38" i="30" s="1"/>
  <c r="AP89" i="22"/>
  <c r="G89" i="30" s="1"/>
  <c r="AI52" i="23"/>
  <c r="T52" i="30" s="1"/>
  <c r="AI90" i="20"/>
  <c r="Q90" i="30" s="1"/>
  <c r="P55" i="29"/>
  <c r="P54"/>
  <c r="P56"/>
  <c r="P56" i="28"/>
  <c r="P55"/>
  <c r="P54"/>
  <c r="P55" i="27"/>
  <c r="P54"/>
  <c r="P56"/>
  <c r="P56" i="26"/>
  <c r="P55"/>
  <c r="P54"/>
  <c r="P56" i="25"/>
  <c r="P55"/>
  <c r="P54"/>
  <c r="P55" i="24"/>
  <c r="P56"/>
  <c r="P54"/>
  <c r="P56" i="23"/>
  <c r="P55"/>
  <c r="P54"/>
  <c r="P55" i="22"/>
  <c r="P54"/>
  <c r="P56"/>
  <c r="P55" i="21"/>
  <c r="P56"/>
  <c r="P54"/>
  <c r="I56" i="16"/>
  <c r="AG55"/>
  <c r="AF50" i="30"/>
  <c r="AI84" i="20"/>
  <c r="Q84" i="30" s="1"/>
  <c r="BI88" i="20"/>
  <c r="AP94" i="22"/>
  <c r="G94" i="30" s="1"/>
  <c r="BI94" i="22"/>
  <c r="BI84" i="20"/>
  <c r="AI82" i="22"/>
  <c r="S82" i="30" s="1"/>
  <c r="BI91" i="26"/>
  <c r="AP92" i="21"/>
  <c r="F92" i="30" s="1"/>
  <c r="AI87" i="23"/>
  <c r="T87" i="30" s="1"/>
  <c r="BI92" i="20"/>
  <c r="AI89" i="22"/>
  <c r="S89" i="30" s="1"/>
  <c r="AI95" i="20"/>
  <c r="Q95" i="30" s="1"/>
  <c r="AI95" i="22"/>
  <c r="S95" i="30" s="1"/>
  <c r="AP95" i="20"/>
  <c r="E95" i="30" s="1"/>
  <c r="BI95" i="21"/>
  <c r="AI86" i="22"/>
  <c r="S86" i="30" s="1"/>
  <c r="AI87" i="22"/>
  <c r="S87" i="30" s="1"/>
  <c r="AI87" i="21"/>
  <c r="R87" i="30" s="1"/>
  <c r="AI83" i="25"/>
  <c r="V83" i="30" s="1"/>
  <c r="AI86" i="20"/>
  <c r="Q86" i="30" s="1"/>
  <c r="AH40" i="24"/>
  <c r="BI52" i="20"/>
  <c r="BI42"/>
  <c r="AP52"/>
  <c r="E52" i="30" s="1"/>
  <c r="AH50" i="20"/>
  <c r="AP42"/>
  <c r="E42" i="30" s="1"/>
  <c r="AP37" i="20"/>
  <c r="E37" i="30" s="1"/>
  <c r="AI50" i="20"/>
  <c r="Q50" i="30" s="1"/>
  <c r="AH42" i="20"/>
  <c r="BI45" i="22"/>
  <c r="AI52" i="20"/>
  <c r="Q52" i="30" s="1"/>
  <c r="AH37" i="20"/>
  <c r="AI45" i="22"/>
  <c r="S45" i="30" s="1"/>
  <c r="BI39" i="23"/>
  <c r="AG42" i="30"/>
  <c r="AH43" i="28"/>
  <c r="AH51"/>
  <c r="AP42" i="29"/>
  <c r="N42" i="30" s="1"/>
  <c r="AH42" i="29"/>
  <c r="BI36" i="28"/>
  <c r="AI46" i="26"/>
  <c r="W46" i="30" s="1"/>
  <c r="BI37" i="25"/>
  <c r="BI95"/>
  <c r="AI50"/>
  <c r="V50" i="30" s="1"/>
  <c r="AH95" i="25"/>
  <c r="AH50"/>
  <c r="AI46" i="29"/>
  <c r="Z46" i="30" s="1"/>
  <c r="AE46" s="1"/>
  <c r="AH39" i="28"/>
  <c r="AI42" i="29"/>
  <c r="Z42" i="30" s="1"/>
  <c r="AE42" s="1"/>
  <c r="BI50" i="25"/>
  <c r="BI42" i="29"/>
  <c r="AI51" i="25"/>
  <c r="V51" i="30" s="1"/>
  <c r="AI39" i="25"/>
  <c r="V39" i="30" s="1"/>
  <c r="AP52" i="23"/>
  <c r="H52" i="30" s="1"/>
  <c r="AH38" i="23"/>
  <c r="AH43" i="25"/>
  <c r="AP44" i="24"/>
  <c r="I44" i="30" s="1"/>
  <c r="BI39" i="25"/>
  <c r="AH44" i="24"/>
  <c r="AH52" i="28"/>
  <c r="AP82"/>
  <c r="M82" i="30" s="1"/>
  <c r="AH51" i="24"/>
  <c r="AH45" i="26"/>
  <c r="AH52"/>
  <c r="AH41"/>
  <c r="AP36" i="29"/>
  <c r="N36" i="30" s="1"/>
  <c r="AH49" i="28"/>
  <c r="AH45"/>
  <c r="AI91"/>
  <c r="Y91" i="30" s="1"/>
  <c r="AP95" i="27"/>
  <c r="L95" i="30" s="1"/>
  <c r="AP48" i="24"/>
  <c r="U48" i="30" s="1"/>
  <c r="AH37" i="24"/>
  <c r="AH48" i="26"/>
  <c r="AH90" i="25"/>
  <c r="BI40" i="24"/>
  <c r="AI95" i="26"/>
  <c r="W95" i="30" s="1"/>
  <c r="AP36" i="27"/>
  <c r="L36" i="30" s="1"/>
  <c r="AP40" i="27"/>
  <c r="L40" i="30" s="1"/>
  <c r="AH44" i="27"/>
  <c r="AP40" i="29"/>
  <c r="N40" i="30" s="1"/>
  <c r="AH44" i="29"/>
  <c r="AH50"/>
  <c r="AI48" i="28"/>
  <c r="Y48" i="30" s="1"/>
  <c r="AH41" i="27"/>
  <c r="BI48" i="26"/>
  <c r="AP48" i="28"/>
  <c r="M48" i="30" s="1"/>
  <c r="AP48" i="26"/>
  <c r="K48" i="30" s="1"/>
  <c r="AI48" i="26"/>
  <c r="W48" i="30" s="1"/>
  <c r="AP48" i="29"/>
  <c r="N48" i="30" s="1"/>
  <c r="AI39" i="29"/>
  <c r="Z39" i="30" s="1"/>
  <c r="AE39" s="1"/>
  <c r="AH52" i="29"/>
  <c r="BI50" i="28"/>
  <c r="AH36" i="26"/>
  <c r="AP93"/>
  <c r="K93" i="30" s="1"/>
  <c r="BI42" i="26"/>
  <c r="AI40" i="27"/>
  <c r="X40" i="30" s="1"/>
  <c r="AF44"/>
  <c r="AH51" i="27"/>
  <c r="AP48"/>
  <c r="L48" i="30" s="1"/>
  <c r="AI40" i="26"/>
  <c r="W40" i="30" s="1"/>
  <c r="BI48" i="28"/>
  <c r="AP50" i="25"/>
  <c r="J50" i="30" s="1"/>
  <c r="AH40" i="27"/>
  <c r="AP36" i="25"/>
  <c r="J36" i="30" s="1"/>
  <c r="AH40" i="25"/>
  <c r="AH44"/>
  <c r="AI48"/>
  <c r="V48" i="30" s="1"/>
  <c r="AP52" i="25"/>
  <c r="J52" i="30" s="1"/>
  <c r="BG38"/>
  <c r="AH37" i="29"/>
  <c r="AH48" i="28"/>
  <c r="BI42" i="24"/>
  <c r="BI93" i="27"/>
  <c r="BI48"/>
  <c r="BI44"/>
  <c r="BI38" i="29"/>
  <c r="AH41" i="24"/>
  <c r="AI93" i="25"/>
  <c r="V93" i="30" s="1"/>
  <c r="AP95" i="24"/>
  <c r="I95" i="30" s="1"/>
  <c r="AP51" i="24"/>
  <c r="U51" i="30" s="1"/>
  <c r="BI91" i="25"/>
  <c r="AP91" i="26"/>
  <c r="K91" i="30" s="1"/>
  <c r="AI52" i="26"/>
  <c r="W52" i="30" s="1"/>
  <c r="AI48" i="27"/>
  <c r="X48" i="30" s="1"/>
  <c r="BI46" i="24"/>
  <c r="BI40" i="26"/>
  <c r="AI38" i="24"/>
  <c r="AH46" i="26"/>
  <c r="AH40"/>
  <c r="BG44" i="30"/>
  <c r="AN40"/>
  <c r="BI41" i="29"/>
  <c r="AP93" i="28"/>
  <c r="M93" i="30" s="1"/>
  <c r="AH39" i="27"/>
  <c r="AH45"/>
  <c r="BI46" i="25"/>
  <c r="BI43" i="24"/>
  <c r="AH47"/>
  <c r="AH47" i="26"/>
  <c r="AP49" i="23"/>
  <c r="H49" i="30" s="1"/>
  <c r="BI49" i="23"/>
  <c r="AI49"/>
  <c r="T49" i="30" s="1"/>
  <c r="AI91" i="25"/>
  <c r="V91" i="30" s="1"/>
  <c r="AP52" i="26"/>
  <c r="K52" i="30" s="1"/>
  <c r="BI52" i="26"/>
  <c r="AF36" i="30"/>
  <c r="AP40" i="26"/>
  <c r="K40" i="30" s="1"/>
  <c r="AH91" i="25"/>
  <c r="AH48" i="27"/>
  <c r="AP39" i="23"/>
  <c r="H39" i="30" s="1"/>
  <c r="AI95" i="24"/>
  <c r="AP42"/>
  <c r="U42" i="30" s="1"/>
  <c r="AI91" i="26"/>
  <c r="W91" i="30" s="1"/>
  <c r="AN82"/>
  <c r="AH50" i="23"/>
  <c r="AH45" i="29"/>
  <c r="AH38" i="25"/>
  <c r="AH48" i="23"/>
  <c r="AP50" i="24"/>
  <c r="U50" i="30" s="1"/>
  <c r="AP46" i="25"/>
  <c r="J46" i="30" s="1"/>
  <c r="AI44" i="27"/>
  <c r="X44" i="30" s="1"/>
  <c r="AP37" i="29"/>
  <c r="N37" i="30" s="1"/>
  <c r="AI38" i="29"/>
  <c r="Z38" i="30" s="1"/>
  <c r="AE38" s="1"/>
  <c r="AN44"/>
  <c r="AF40"/>
  <c r="AG44"/>
  <c r="AI46" i="25"/>
  <c r="V46" i="30" s="1"/>
  <c r="AI41" i="29"/>
  <c r="Z41" i="30" s="1"/>
  <c r="AE41" s="1"/>
  <c r="AH46" i="25"/>
  <c r="AH36" i="27"/>
  <c r="AH49"/>
  <c r="AI91" i="24"/>
  <c r="AP44" i="27"/>
  <c r="L44" i="30" s="1"/>
  <c r="BI40" i="27"/>
  <c r="BI93" i="28"/>
  <c r="AP38" i="29"/>
  <c r="N38" i="30" s="1"/>
  <c r="AI37" i="29"/>
  <c r="Z37" i="30" s="1"/>
  <c r="AE37" s="1"/>
  <c r="AG40"/>
  <c r="BG40"/>
  <c r="BG83"/>
  <c r="AI50" i="24"/>
  <c r="AH43"/>
  <c r="AH41" i="29"/>
  <c r="BI50" i="24"/>
  <c r="AI93" i="28"/>
  <c r="Y93" i="30" s="1"/>
  <c r="AP41" i="29"/>
  <c r="N41" i="30" s="1"/>
  <c r="AI47" i="29"/>
  <c r="Z47" i="30" s="1"/>
  <c r="AE47" s="1"/>
  <c r="AH38" i="28"/>
  <c r="AP91" i="27"/>
  <c r="L91" i="30" s="1"/>
  <c r="BI95" i="28"/>
  <c r="BI52" i="27"/>
  <c r="AH37" i="26"/>
  <c r="AH43"/>
  <c r="BI50"/>
  <c r="AI85" i="25"/>
  <c r="V85" i="30" s="1"/>
  <c r="AP86" i="24"/>
  <c r="I86" i="30" s="1"/>
  <c r="AI86" i="23"/>
  <c r="T86" i="30" s="1"/>
  <c r="AI47" i="22"/>
  <c r="S47" i="30" s="1"/>
  <c r="BI43" i="22"/>
  <c r="BI84" i="26"/>
  <c r="AH45" i="23"/>
  <c r="AI44"/>
  <c r="T44" i="30" s="1"/>
  <c r="AP44" i="26"/>
  <c r="K44" i="30" s="1"/>
  <c r="AP52" i="24"/>
  <c r="U52" i="30" s="1"/>
  <c r="AP46" i="23"/>
  <c r="H46" i="30" s="1"/>
  <c r="AI49" i="22"/>
  <c r="S49" i="30" s="1"/>
  <c r="BI46" i="23"/>
  <c r="AP45" i="25"/>
  <c r="J45" i="30" s="1"/>
  <c r="AP50" i="26"/>
  <c r="K50" i="30" s="1"/>
  <c r="BI48" i="25"/>
  <c r="BI36"/>
  <c r="AI40"/>
  <c r="V40" i="30" s="1"/>
  <c r="AP52" i="28"/>
  <c r="M52" i="30" s="1"/>
  <c r="BI52" i="28"/>
  <c r="AH40" i="21"/>
  <c r="AH48" i="29"/>
  <c r="BI48" i="23"/>
  <c r="AI42"/>
  <c r="T42" i="30" s="1"/>
  <c r="AH50" i="26"/>
  <c r="AP87" i="23"/>
  <c r="H87" i="30" s="1"/>
  <c r="AI83" i="23"/>
  <c r="T83" i="30" s="1"/>
  <c r="AI92" i="20"/>
  <c r="Q92" i="30" s="1"/>
  <c r="AH51" i="23"/>
  <c r="AH44"/>
  <c r="AH44" i="26"/>
  <c r="AH52" i="24"/>
  <c r="AH42" i="25"/>
  <c r="AH49" i="24"/>
  <c r="AI46" i="23"/>
  <c r="T46" i="30" s="1"/>
  <c r="AP50" i="28"/>
  <c r="M50" i="30" s="1"/>
  <c r="BI37" i="28"/>
  <c r="AP37" i="27"/>
  <c r="L37" i="30" s="1"/>
  <c r="AH48" i="25"/>
  <c r="AH36" i="28"/>
  <c r="BI91"/>
  <c r="AP83"/>
  <c r="M83" i="30" s="1"/>
  <c r="AH43" i="27"/>
  <c r="AH47"/>
  <c r="BI95"/>
  <c r="BI93" i="26"/>
  <c r="AH42"/>
  <c r="AI52" i="25"/>
  <c r="V52" i="30" s="1"/>
  <c r="AH37" i="27"/>
  <c r="AH92" i="25"/>
  <c r="BG50" i="30"/>
  <c r="AH46" i="28"/>
  <c r="AP40" i="25"/>
  <c r="J40" i="30" s="1"/>
  <c r="AI95" i="28"/>
  <c r="Y95" i="30" s="1"/>
  <c r="AI48" i="29"/>
  <c r="Z48" i="30" s="1"/>
  <c r="AE48" s="1"/>
  <c r="AI45" i="29"/>
  <c r="Z45" i="30" s="1"/>
  <c r="AE45" s="1"/>
  <c r="BI44" i="25"/>
  <c r="AH50" i="28"/>
  <c r="AP92" i="20"/>
  <c r="E92" i="30" s="1"/>
  <c r="AP87" i="22"/>
  <c r="G87" i="30" s="1"/>
  <c r="BI47" i="22"/>
  <c r="BI39"/>
  <c r="AP83" i="23"/>
  <c r="H83" i="30" s="1"/>
  <c r="BI87" i="23"/>
  <c r="AP51"/>
  <c r="H51" i="30" s="1"/>
  <c r="BI44" i="23"/>
  <c r="BI42"/>
  <c r="AP93" i="25"/>
  <c r="J93" i="30" s="1"/>
  <c r="AP44" i="25"/>
  <c r="J44" i="30" s="1"/>
  <c r="AP38" i="25"/>
  <c r="J38" i="30" s="1"/>
  <c r="AI36" i="25"/>
  <c r="V36" i="30" s="1"/>
  <c r="BI95" i="26"/>
  <c r="AP84"/>
  <c r="K84" i="30" s="1"/>
  <c r="AI50" i="26"/>
  <c r="W50" i="30" s="1"/>
  <c r="AI91" i="27"/>
  <c r="X91" i="30" s="1"/>
  <c r="AI37" i="27"/>
  <c r="X37" i="30" s="1"/>
  <c r="AI40" i="29"/>
  <c r="Z40" i="30" s="1"/>
  <c r="AE40" s="1"/>
  <c r="AI44" i="29"/>
  <c r="Z44" i="30" s="1"/>
  <c r="AE44" s="1"/>
  <c r="AG50"/>
  <c r="AI42" i="25"/>
  <c r="V42" i="30" s="1"/>
  <c r="AI52" i="28"/>
  <c r="Y52" i="30" s="1"/>
  <c r="BI52" i="25"/>
  <c r="AP86" i="23"/>
  <c r="H86" i="30" s="1"/>
  <c r="AP47" i="22"/>
  <c r="G47" i="30" s="1"/>
  <c r="AI52" i="24"/>
  <c r="AI44" i="26"/>
  <c r="W44" i="30" s="1"/>
  <c r="AH46" i="23"/>
  <c r="AH36" i="25"/>
  <c r="AH52"/>
  <c r="AI50" i="28"/>
  <c r="Y50" i="30" s="1"/>
  <c r="BI49" i="29"/>
  <c r="AH40" i="28"/>
  <c r="AH42"/>
  <c r="AP86"/>
  <c r="M86" i="30" s="1"/>
  <c r="AH47" i="28"/>
  <c r="AI52" i="27"/>
  <c r="X52" i="30" s="1"/>
  <c r="AH51" i="26"/>
  <c r="AP95" i="22"/>
  <c r="G95" i="30" s="1"/>
  <c r="AI92" i="23"/>
  <c r="T92" i="30" s="1"/>
  <c r="AI48" i="23"/>
  <c r="T48" i="30" s="1"/>
  <c r="AP44" i="23"/>
  <c r="H44" i="30" s="1"/>
  <c r="AP42" i="23"/>
  <c r="H42" i="30" s="1"/>
  <c r="BI40" i="23"/>
  <c r="BI93" i="25"/>
  <c r="BI85"/>
  <c r="AP48"/>
  <c r="J48" i="30" s="1"/>
  <c r="AP95" i="26"/>
  <c r="K95" i="30" s="1"/>
  <c r="AI84" i="26"/>
  <c r="W84" i="30" s="1"/>
  <c r="BI44" i="26"/>
  <c r="BI91" i="27"/>
  <c r="AP45" i="29"/>
  <c r="N45" i="30" s="1"/>
  <c r="BI40" i="29"/>
  <c r="BI44"/>
  <c r="BG46" i="30"/>
  <c r="AN48"/>
  <c r="AP39" i="22"/>
  <c r="G39" i="30" s="1"/>
  <c r="AP95" i="28"/>
  <c r="M95" i="30" s="1"/>
  <c r="BI38" i="25"/>
  <c r="BI40"/>
  <c r="AP37" i="28"/>
  <c r="M37" i="30" s="1"/>
  <c r="BI45" i="29"/>
  <c r="AH93" i="25"/>
  <c r="AH37" i="28"/>
  <c r="AH40" i="29"/>
  <c r="AH36" i="24"/>
  <c r="BI86"/>
  <c r="AH36" i="22"/>
  <c r="AH46"/>
  <c r="AH94" i="25"/>
  <c r="AI86"/>
  <c r="V86" i="30" s="1"/>
  <c r="BI82" i="25"/>
  <c r="AI37"/>
  <c r="V37" i="30" s="1"/>
  <c r="AP40" i="24"/>
  <c r="U40" i="30" s="1"/>
  <c r="AI90" i="23"/>
  <c r="T90" i="30" s="1"/>
  <c r="AP85" i="23"/>
  <c r="H85" i="30" s="1"/>
  <c r="AH51" i="22"/>
  <c r="AH43"/>
  <c r="BI49"/>
  <c r="BI86" i="23"/>
  <c r="AP92"/>
  <c r="H92" i="30" s="1"/>
  <c r="AP48" i="23"/>
  <c r="H48" i="30" s="1"/>
  <c r="AP42" i="25"/>
  <c r="J42" i="30" s="1"/>
  <c r="BI48" i="29"/>
  <c r="AP44"/>
  <c r="N44" i="30" s="1"/>
  <c r="BI42" i="25"/>
  <c r="AI44"/>
  <c r="V44" i="30" s="1"/>
  <c r="BI52" i="24"/>
  <c r="AP49" i="22"/>
  <c r="G49" i="30" s="1"/>
  <c r="AS90" i="16"/>
  <c r="AY48"/>
  <c r="AS77"/>
  <c r="AT82"/>
  <c r="AH47" i="21"/>
  <c r="AT77" i="16"/>
  <c r="AU51"/>
  <c r="AP49" i="21"/>
  <c r="F49" i="30" s="1"/>
  <c r="AU47" i="16"/>
  <c r="AU39"/>
  <c r="AT87"/>
  <c r="AS69"/>
  <c r="AS69" i="20" s="1"/>
  <c r="AS69" i="21" s="1"/>
  <c r="AS69" i="22" s="1"/>
  <c r="AS69" i="23" s="1"/>
  <c r="AS69" i="24" s="1"/>
  <c r="AS69" i="25" s="1"/>
  <c r="AS69" i="26" s="1"/>
  <c r="AS69" i="27" s="1"/>
  <c r="AS69" i="28" s="1"/>
  <c r="AS69" i="29" s="1"/>
  <c r="AY87" i="16"/>
  <c r="AS45"/>
  <c r="AS37"/>
  <c r="AU88"/>
  <c r="AH49" i="29"/>
  <c r="BI89" i="23"/>
  <c r="AP92" i="22"/>
  <c r="G92" i="30" s="1"/>
  <c r="AI88" i="22"/>
  <c r="S88" i="30" s="1"/>
  <c r="AT26" i="16"/>
  <c r="AT26" i="20" s="1"/>
  <c r="AT26" i="21" s="1"/>
  <c r="AT26" i="22" s="1"/>
  <c r="AT26" i="23" s="1"/>
  <c r="AT26" i="24" s="1"/>
  <c r="AT26" i="25" s="1"/>
  <c r="AT26" i="26" s="1"/>
  <c r="AT26" i="27" s="1"/>
  <c r="AT26" i="28" s="1"/>
  <c r="AT26" i="29" s="1"/>
  <c r="AS49" i="16"/>
  <c r="AS41"/>
  <c r="AS86"/>
  <c r="AS94"/>
  <c r="AH48" i="21"/>
  <c r="AI52"/>
  <c r="R52" i="30" s="1"/>
  <c r="AU84" i="16"/>
  <c r="AT50"/>
  <c r="AT46"/>
  <c r="AT61"/>
  <c r="AT61" i="20" s="1"/>
  <c r="AT61" i="21" s="1"/>
  <c r="AT61" i="22" s="1"/>
  <c r="AT61" i="23" s="1"/>
  <c r="AT61" i="24" s="1"/>
  <c r="AT61" i="25" s="1"/>
  <c r="AT61" i="26" s="1"/>
  <c r="AT61" i="27" s="1"/>
  <c r="AT61" i="28" s="1"/>
  <c r="AT61" i="29" s="1"/>
  <c r="AU52" i="16"/>
  <c r="AT51"/>
  <c r="AS50"/>
  <c r="AU48"/>
  <c r="AT47"/>
  <c r="AS46"/>
  <c r="AU44"/>
  <c r="AT43"/>
  <c r="AS42"/>
  <c r="AU40"/>
  <c r="AT39"/>
  <c r="AS38"/>
  <c r="AU36"/>
  <c r="AT81"/>
  <c r="AT81" i="20" s="1"/>
  <c r="AT81" i="21" s="1"/>
  <c r="AT81" i="22" s="1"/>
  <c r="AT81" i="23" s="1"/>
  <c r="AT81" i="24" s="1"/>
  <c r="AT81" i="25" s="1"/>
  <c r="AT81" i="26" s="1"/>
  <c r="AT81" i="27" s="1"/>
  <c r="AT81" i="28" s="1"/>
  <c r="AT81" i="29" s="1"/>
  <c r="AU82" i="16"/>
  <c r="AS85"/>
  <c r="AT86"/>
  <c r="AU87"/>
  <c r="AS89"/>
  <c r="AT90"/>
  <c r="AU91"/>
  <c r="AS93"/>
  <c r="AT94"/>
  <c r="AP90" i="20"/>
  <c r="E90" i="30" s="1"/>
  <c r="BI94" i="20"/>
  <c r="AP86"/>
  <c r="E86" i="30" s="1"/>
  <c r="BI92" i="22"/>
  <c r="AP88"/>
  <c r="G88" i="30" s="1"/>
  <c r="AI43" i="22"/>
  <c r="S43" i="30" s="1"/>
  <c r="BI92" i="23"/>
  <c r="BI50"/>
  <c r="AI36"/>
  <c r="T36" i="30" s="1"/>
  <c r="AP40" i="23"/>
  <c r="H40" i="30" s="1"/>
  <c r="AP91" i="24"/>
  <c r="I91" i="30" s="1"/>
  <c r="AP36" i="24"/>
  <c r="I36" i="30" s="1"/>
  <c r="AP86" i="25"/>
  <c r="J86" i="30" s="1"/>
  <c r="AI82" i="25"/>
  <c r="V82" i="30" s="1"/>
  <c r="AP37" i="25"/>
  <c r="J37" i="30" s="1"/>
  <c r="AI38" i="26"/>
  <c r="W38" i="30" s="1"/>
  <c r="AP46" i="26"/>
  <c r="K46" i="30" s="1"/>
  <c r="AP93" i="27"/>
  <c r="L93" i="30" s="1"/>
  <c r="AP52" i="27"/>
  <c r="L52" i="30" s="1"/>
  <c r="AI42" i="27"/>
  <c r="X42" i="30" s="1"/>
  <c r="AI46" i="27"/>
  <c r="X46" i="30" s="1"/>
  <c r="AP47" i="29"/>
  <c r="N47" i="30" s="1"/>
  <c r="AP39" i="29"/>
  <c r="N39" i="30" s="1"/>
  <c r="BI47" i="29"/>
  <c r="AI36"/>
  <c r="Z36" i="30" s="1"/>
  <c r="AE36" s="1"/>
  <c r="AI46" i="24"/>
  <c r="AP43" i="22"/>
  <c r="G43" i="30" s="1"/>
  <c r="BI38" i="24"/>
  <c r="AP46" i="29"/>
  <c r="N46" i="30" s="1"/>
  <c r="AI36" i="24"/>
  <c r="AH43" i="23"/>
  <c r="AH36" i="29"/>
  <c r="AP49"/>
  <c r="N49" i="30" s="1"/>
  <c r="AH42" i="22"/>
  <c r="AU92" i="16"/>
  <c r="AV91"/>
  <c r="AT65"/>
  <c r="AT52"/>
  <c r="AU49"/>
  <c r="AT48"/>
  <c r="AU45"/>
  <c r="AT44"/>
  <c r="AU41"/>
  <c r="AT40"/>
  <c r="AU37"/>
  <c r="AT36"/>
  <c r="AU81"/>
  <c r="AU81" i="20" s="1"/>
  <c r="AU81" i="21" s="1"/>
  <c r="AU81" i="22" s="1"/>
  <c r="AU81" i="23" s="1"/>
  <c r="AU81" i="24" s="1"/>
  <c r="AU81" i="25" s="1"/>
  <c r="AU81" i="26" s="1"/>
  <c r="AU81" i="27" s="1"/>
  <c r="AU81" i="28" s="1"/>
  <c r="AU81" i="29" s="1"/>
  <c r="AS84" i="16"/>
  <c r="AT85"/>
  <c r="AS88"/>
  <c r="AT89"/>
  <c r="AS92"/>
  <c r="AT93"/>
  <c r="AP94" i="20"/>
  <c r="E94" i="30" s="1"/>
  <c r="BI90" i="21"/>
  <c r="BI52" i="22"/>
  <c r="BI41"/>
  <c r="AP90" i="23"/>
  <c r="H90" i="30" s="1"/>
  <c r="BI36" i="23"/>
  <c r="AI86" i="24"/>
  <c r="AI38" i="25"/>
  <c r="V38" i="30" s="1"/>
  <c r="AI93" i="26"/>
  <c r="W93" i="30" s="1"/>
  <c r="AP37" i="26"/>
  <c r="K37" i="30" s="1"/>
  <c r="BI38" i="26"/>
  <c r="AI42"/>
  <c r="W42" i="30" s="1"/>
  <c r="AI95" i="27"/>
  <c r="X95" i="30" s="1"/>
  <c r="BI42" i="27"/>
  <c r="BI46"/>
  <c r="BI50"/>
  <c r="BI46" i="29"/>
  <c r="BI36"/>
  <c r="AG82" i="30"/>
  <c r="AP91" i="28"/>
  <c r="M91" i="30" s="1"/>
  <c r="AI37" i="26"/>
  <c r="W37" i="30" s="1"/>
  <c r="AI42" i="24"/>
  <c r="AP89" i="23"/>
  <c r="H89" i="30" s="1"/>
  <c r="AI40" i="24"/>
  <c r="AI49" i="29"/>
  <c r="Z49" i="30" s="1"/>
  <c r="AE49" s="1"/>
  <c r="BI48" i="24"/>
  <c r="AI48"/>
  <c r="AI50" i="27"/>
  <c r="X50" i="30" s="1"/>
  <c r="AH36" i="23"/>
  <c r="AH40"/>
  <c r="AH48" i="24"/>
  <c r="AH38" i="26"/>
  <c r="AH52" i="27"/>
  <c r="AH46" i="29"/>
  <c r="AH39"/>
  <c r="AH37" i="25"/>
  <c r="AH38" i="24"/>
  <c r="AH38" i="27"/>
  <c r="AH38" i="22"/>
  <c r="AH47"/>
  <c r="AT42" i="16"/>
  <c r="AT38"/>
  <c r="AT91"/>
  <c r="AI44" i="21"/>
  <c r="R44" i="30" s="1"/>
  <c r="AT73" i="16"/>
  <c r="AT73" i="20" s="1"/>
  <c r="AT73" i="21" s="1"/>
  <c r="AT73" i="22" s="1"/>
  <c r="AT73" i="23" s="1"/>
  <c r="AT73" i="24" s="1"/>
  <c r="AT73" i="25" s="1"/>
  <c r="AT73" i="26" s="1"/>
  <c r="AT73" i="27" s="1"/>
  <c r="AT73" i="28" s="1"/>
  <c r="AT73" i="29" s="1"/>
  <c r="AU42" i="16"/>
  <c r="AU85"/>
  <c r="AI48" i="21"/>
  <c r="R48" i="30" s="1"/>
  <c r="BI44" i="21"/>
  <c r="AI41" i="22"/>
  <c r="S41" i="30" s="1"/>
  <c r="AP52" i="22"/>
  <c r="G52" i="30" s="1"/>
  <c r="AI50" i="23"/>
  <c r="T50" i="30" s="1"/>
  <c r="BI36" i="24"/>
  <c r="AP42" i="26"/>
  <c r="K42" i="30" s="1"/>
  <c r="AP50" i="27"/>
  <c r="L50" i="30" s="1"/>
  <c r="AP42" i="27"/>
  <c r="L42" i="30" s="1"/>
  <c r="AP46" i="27"/>
  <c r="L46" i="30" s="1"/>
  <c r="AP43" i="29"/>
  <c r="N43" i="30" s="1"/>
  <c r="AI43" i="29"/>
  <c r="Z43" i="30" s="1"/>
  <c r="AE43" s="1"/>
  <c r="BI43" i="29"/>
  <c r="AP46" i="24"/>
  <c r="I46" i="30" s="1"/>
  <c r="BI37" i="26"/>
  <c r="AH40" i="22"/>
  <c r="AH50"/>
  <c r="AH39"/>
  <c r="AU35" i="16"/>
  <c r="AU35" i="20" s="1"/>
  <c r="AU35" i="21" s="1"/>
  <c r="AU35" i="22" s="1"/>
  <c r="AU35" i="23" s="1"/>
  <c r="AU35" i="24" s="1"/>
  <c r="AU35" i="25" s="1"/>
  <c r="AU35" i="26" s="1"/>
  <c r="AU35" i="27" s="1"/>
  <c r="AU35" i="28" s="1"/>
  <c r="AU35" i="29" s="1"/>
  <c r="U55" i="16"/>
  <c r="K97" i="28"/>
  <c r="K100" s="1"/>
  <c r="AN50" i="30"/>
  <c r="AU96" i="16"/>
  <c r="AU96" i="20" s="1"/>
  <c r="AU96" i="21" s="1"/>
  <c r="AU96" i="22" s="1"/>
  <c r="AU96" i="23" s="1"/>
  <c r="AU96" i="24" s="1"/>
  <c r="AU96" i="25" s="1"/>
  <c r="AU96" i="26" s="1"/>
  <c r="AU96" i="27" s="1"/>
  <c r="AU96" i="28" s="1"/>
  <c r="AU96" i="29" s="1"/>
  <c r="AS96" i="16"/>
  <c r="AS96" i="20" s="1"/>
  <c r="AS96" i="21" s="1"/>
  <c r="AS96" i="22" s="1"/>
  <c r="AS96" i="23" s="1"/>
  <c r="AS96" i="24" s="1"/>
  <c r="AS96" i="25" s="1"/>
  <c r="AS96" i="26" s="1"/>
  <c r="AS96" i="27" s="1"/>
  <c r="AS96" i="28" s="1"/>
  <c r="AS96" i="29" s="1"/>
  <c r="AY53" i="23"/>
  <c r="AU53" i="16"/>
  <c r="AU53" i="20" s="1"/>
  <c r="AU53" i="21" s="1"/>
  <c r="AU53" i="22" s="1"/>
  <c r="AU53" i="23" s="1"/>
  <c r="AU53" i="24" s="1"/>
  <c r="AU53" i="25" s="1"/>
  <c r="AU53" i="26" s="1"/>
  <c r="AU53" i="27" s="1"/>
  <c r="AU53" i="28" s="1"/>
  <c r="AU53" i="29" s="1"/>
  <c r="AT53" i="16"/>
  <c r="AT53" i="20" s="1"/>
  <c r="AT53" i="21" s="1"/>
  <c r="AT53" i="22" s="1"/>
  <c r="AT53" i="23" s="1"/>
  <c r="AT53" i="24" s="1"/>
  <c r="AT53" i="25" s="1"/>
  <c r="AT53" i="26" s="1"/>
  <c r="AT53" i="27" s="1"/>
  <c r="AT53" i="28" s="1"/>
  <c r="AT53" i="29" s="1"/>
  <c r="AS53" i="16"/>
  <c r="AS53" i="20" s="1"/>
  <c r="AS53" i="21" s="1"/>
  <c r="AS53" i="22" s="1"/>
  <c r="AS53" i="23" s="1"/>
  <c r="AS53" i="24" s="1"/>
  <c r="AS53" i="25" s="1"/>
  <c r="AS53" i="26" s="1"/>
  <c r="AS53" i="27" s="1"/>
  <c r="AS53" i="28" s="1"/>
  <c r="AS53" i="29" s="1"/>
  <c r="AP91" i="21"/>
  <c r="F91" i="30" s="1"/>
  <c r="BI87" i="21"/>
  <c r="BI91"/>
  <c r="AG56" i="16"/>
  <c r="BI48" i="21"/>
  <c r="AP44"/>
  <c r="F44" i="30" s="1"/>
  <c r="AP52" i="21"/>
  <c r="F52" i="30" s="1"/>
  <c r="AH38" i="21"/>
  <c r="AP48"/>
  <c r="F48" i="30" s="1"/>
  <c r="U56" i="16"/>
  <c r="I55"/>
  <c r="AI86" i="21"/>
  <c r="R86" i="30" s="1"/>
  <c r="BI94" i="21"/>
  <c r="AP90"/>
  <c r="F90" i="30" s="1"/>
  <c r="AI94" i="21"/>
  <c r="R94" i="30" s="1"/>
  <c r="AP94" i="21"/>
  <c r="F94" i="30" s="1"/>
  <c r="BI92" i="21"/>
  <c r="BI52"/>
  <c r="O55" i="16"/>
  <c r="O56"/>
  <c r="AI51" i="21"/>
  <c r="R51" i="30" s="1"/>
  <c r="AI90" i="21"/>
  <c r="R90" i="30" s="1"/>
  <c r="AH43" i="21"/>
  <c r="AI88"/>
  <c r="R88" i="30" s="1"/>
  <c r="AP50" i="21"/>
  <c r="F50" i="30" s="1"/>
  <c r="AH51" i="21"/>
  <c r="AP46"/>
  <c r="F46" i="30" s="1"/>
  <c r="BI39" i="21"/>
  <c r="BI88"/>
  <c r="AI43"/>
  <c r="R43" i="30" s="1"/>
  <c r="AI92" i="21"/>
  <c r="R92" i="30" s="1"/>
  <c r="AH46" i="21"/>
  <c r="AH50"/>
  <c r="BF54" i="22"/>
  <c r="BC54" i="28"/>
  <c r="BC97" i="27"/>
  <c r="BF97"/>
  <c r="BC97" i="26"/>
  <c r="BF97" i="22"/>
  <c r="AH42" i="21"/>
  <c r="AI42"/>
  <c r="R42" i="30" s="1"/>
  <c r="BI89" i="21"/>
  <c r="AH36"/>
  <c r="AH39"/>
  <c r="AI46"/>
  <c r="R46" i="30" s="1"/>
  <c r="AI50" i="21"/>
  <c r="R50" i="30" s="1"/>
  <c r="BI42" i="21"/>
  <c r="AH37"/>
  <c r="AH44"/>
  <c r="AH52"/>
  <c r="BI46"/>
  <c r="BI50"/>
  <c r="AP42"/>
  <c r="F42" i="30" s="1"/>
  <c r="BI41" i="21"/>
  <c r="AH41"/>
  <c r="AP45"/>
  <c r="F45" i="30" s="1"/>
  <c r="AH45" i="21"/>
  <c r="BI49"/>
  <c r="AH49"/>
  <c r="AP41"/>
  <c r="F41" i="30" s="1"/>
  <c r="AI93" i="21"/>
  <c r="R93" i="30" s="1"/>
  <c r="AP89" i="21"/>
  <c r="F89" i="30" s="1"/>
  <c r="BG43"/>
  <c r="AA56" i="16"/>
  <c r="AA55"/>
  <c r="AN93" i="30"/>
  <c r="AN46"/>
  <c r="BG47"/>
  <c r="AN51"/>
  <c r="AF48"/>
  <c r="U93"/>
  <c r="AG46"/>
  <c r="AG39"/>
  <c r="AG38"/>
  <c r="AN38"/>
  <c r="AF38"/>
  <c r="BG93"/>
  <c r="AG83"/>
  <c r="AN83"/>
  <c r="AF42"/>
  <c r="AF95"/>
  <c r="AN42"/>
  <c r="BG42"/>
  <c r="AG36"/>
  <c r="U38"/>
  <c r="I38"/>
  <c r="BG36"/>
  <c r="AF46"/>
  <c r="AG48"/>
  <c r="AN36"/>
  <c r="BG48"/>
  <c r="AN95"/>
  <c r="AN84"/>
  <c r="AF93"/>
  <c r="AG93"/>
  <c r="AF91"/>
  <c r="BG49"/>
  <c r="AF41"/>
  <c r="AF45"/>
  <c r="AG37"/>
  <c r="AG95"/>
  <c r="BG91"/>
  <c r="AN86"/>
  <c r="AN91"/>
  <c r="BG95"/>
  <c r="AG91"/>
  <c r="AG86"/>
  <c r="AG45"/>
  <c r="BG37"/>
  <c r="AG41"/>
  <c r="AF51"/>
  <c r="AN47"/>
  <c r="AN49"/>
  <c r="AN43"/>
  <c r="BG39"/>
  <c r="BG94"/>
  <c r="AG94"/>
  <c r="AF94"/>
  <c r="AN94"/>
  <c r="BG90"/>
  <c r="AG90"/>
  <c r="AF90"/>
  <c r="AN90"/>
  <c r="BG86"/>
  <c r="AN87"/>
  <c r="BG87"/>
  <c r="AG87"/>
  <c r="AG84"/>
  <c r="AF52"/>
  <c r="BG52"/>
  <c r="AN52"/>
  <c r="AG52"/>
  <c r="AG51"/>
  <c r="AF43"/>
  <c r="BG45"/>
  <c r="AN37"/>
  <c r="AF47"/>
  <c r="AN39"/>
  <c r="AF49"/>
  <c r="BG41"/>
  <c r="BG92"/>
  <c r="AG92"/>
  <c r="AF92"/>
  <c r="AN92"/>
  <c r="AN89"/>
  <c r="BG89"/>
  <c r="AG89"/>
  <c r="BG84"/>
  <c r="BG51"/>
  <c r="AG43"/>
  <c r="AN45"/>
  <c r="AF37"/>
  <c r="AG47"/>
  <c r="AF39"/>
  <c r="AG49"/>
  <c r="AN41"/>
  <c r="AN85"/>
  <c r="BG85"/>
  <c r="AG85"/>
  <c r="AN88"/>
  <c r="BG88"/>
  <c r="AG88"/>
  <c r="L55"/>
  <c r="L56"/>
  <c r="K100" i="29"/>
  <c r="J100"/>
  <c r="J100" i="28"/>
  <c r="J100" i="27"/>
  <c r="K100" i="26"/>
  <c r="J100" i="25"/>
  <c r="J100" i="23"/>
  <c r="J100" i="22"/>
  <c r="BI93" i="29"/>
  <c r="AI93"/>
  <c r="Z93" i="30" s="1"/>
  <c r="AE93" s="1"/>
  <c r="AP93" i="29"/>
  <c r="N93" i="30" s="1"/>
  <c r="BI88" i="29"/>
  <c r="AI88"/>
  <c r="Z88" i="30" s="1"/>
  <c r="AP88" i="29"/>
  <c r="N88" i="30" s="1"/>
  <c r="BI90" i="29"/>
  <c r="AI90"/>
  <c r="Z90" i="30" s="1"/>
  <c r="AE90" s="1"/>
  <c r="AP90" i="29"/>
  <c r="N90" i="30" s="1"/>
  <c r="BC97" i="29"/>
  <c r="BI91"/>
  <c r="AI91"/>
  <c r="Z91" i="30" s="1"/>
  <c r="AE91" s="1"/>
  <c r="AP91" i="29"/>
  <c r="N91" i="30" s="1"/>
  <c r="BI85" i="29"/>
  <c r="AI85"/>
  <c r="Z85" i="30" s="1"/>
  <c r="AP85" i="29"/>
  <c r="N85" i="30" s="1"/>
  <c r="BI92" i="29"/>
  <c r="AI92"/>
  <c r="Z92" i="30" s="1"/>
  <c r="AE92" s="1"/>
  <c r="AP92" i="29"/>
  <c r="N92" i="30" s="1"/>
  <c r="BI52" i="29"/>
  <c r="AI52"/>
  <c r="Z52" i="30" s="1"/>
  <c r="AE52" s="1"/>
  <c r="AP52" i="29"/>
  <c r="N52" i="30" s="1"/>
  <c r="BC54" i="29"/>
  <c r="BI87"/>
  <c r="AI87"/>
  <c r="Z87" i="30" s="1"/>
  <c r="AP87" i="29"/>
  <c r="N87" i="30" s="1"/>
  <c r="BI94" i="29"/>
  <c r="AI94"/>
  <c r="Z94" i="30" s="1"/>
  <c r="AE94" s="1"/>
  <c r="AP94" i="29"/>
  <c r="N94" i="30" s="1"/>
  <c r="BI83" i="29"/>
  <c r="AI83"/>
  <c r="Z83" i="30" s="1"/>
  <c r="AP83" i="29"/>
  <c r="N83" i="30" s="1"/>
  <c r="BI89" i="29"/>
  <c r="AI89"/>
  <c r="Z89" i="30" s="1"/>
  <c r="AP89" i="29"/>
  <c r="N89" i="30" s="1"/>
  <c r="BI50" i="29"/>
  <c r="AI50"/>
  <c r="Z50" i="30" s="1"/>
  <c r="AE50" s="1"/>
  <c r="AP50" i="29"/>
  <c r="N50" i="30" s="1"/>
  <c r="BI51" i="29"/>
  <c r="AI51"/>
  <c r="Z51" i="30" s="1"/>
  <c r="AE51" s="1"/>
  <c r="AP51" i="29"/>
  <c r="N51" i="30" s="1"/>
  <c r="BI95" i="29"/>
  <c r="AI95"/>
  <c r="Z95" i="30" s="1"/>
  <c r="AE95" s="1"/>
  <c r="AP95" i="29"/>
  <c r="N95" i="30" s="1"/>
  <c r="BI86" i="29"/>
  <c r="AI86"/>
  <c r="Z86" i="30" s="1"/>
  <c r="AP86" i="29"/>
  <c r="N86" i="30" s="1"/>
  <c r="BI84" i="29"/>
  <c r="AI84"/>
  <c r="Z84" i="30" s="1"/>
  <c r="AP84" i="29"/>
  <c r="N84" i="30" s="1"/>
  <c r="BI82" i="29"/>
  <c r="AI82"/>
  <c r="Z82" i="30" s="1"/>
  <c r="AP82" i="29"/>
  <c r="N82" i="30" s="1"/>
  <c r="BF97" i="29"/>
  <c r="AN115"/>
  <c r="AO115" s="1"/>
  <c r="AR100"/>
  <c r="L99"/>
  <c r="L98"/>
  <c r="L97" s="1"/>
  <c r="L100" s="1"/>
  <c r="BF54"/>
  <c r="AP88" i="28"/>
  <c r="M88" i="30" s="1"/>
  <c r="BI88" i="28"/>
  <c r="AI88"/>
  <c r="Y88" i="30" s="1"/>
  <c r="AI86" i="28"/>
  <c r="Y86" i="30" s="1"/>
  <c r="BI85" i="28"/>
  <c r="AP84"/>
  <c r="M84" i="30" s="1"/>
  <c r="BI92" i="28"/>
  <c r="AI92"/>
  <c r="Y92" i="30" s="1"/>
  <c r="AP92" i="28"/>
  <c r="M92" i="30" s="1"/>
  <c r="AI82" i="28"/>
  <c r="Y82" i="30" s="1"/>
  <c r="BI42" i="28"/>
  <c r="AI42"/>
  <c r="Y42" i="30" s="1"/>
  <c r="AP42" i="28"/>
  <c r="M42" i="30" s="1"/>
  <c r="BI40" i="28"/>
  <c r="AI40"/>
  <c r="Y40" i="30" s="1"/>
  <c r="AP40" i="28"/>
  <c r="M40" i="30" s="1"/>
  <c r="BI38" i="28"/>
  <c r="AI38"/>
  <c r="Y38" i="30" s="1"/>
  <c r="AP38" i="28"/>
  <c r="M38" i="30" s="1"/>
  <c r="AP36" i="28"/>
  <c r="M36" i="30" s="1"/>
  <c r="AP87" i="28"/>
  <c r="M87" i="30" s="1"/>
  <c r="BI87" i="28"/>
  <c r="AI87"/>
  <c r="Y87" i="30" s="1"/>
  <c r="BI83" i="28"/>
  <c r="BI86"/>
  <c r="AP85"/>
  <c r="M85" i="30" s="1"/>
  <c r="BI90" i="28"/>
  <c r="AI90"/>
  <c r="Y90" i="30" s="1"/>
  <c r="AP90" i="28"/>
  <c r="M90" i="30" s="1"/>
  <c r="BI82" i="28"/>
  <c r="AO115"/>
  <c r="AP89"/>
  <c r="M89" i="30" s="1"/>
  <c r="BI89" i="28"/>
  <c r="AI89"/>
  <c r="Y89" i="30" s="1"/>
  <c r="AI83" i="28"/>
  <c r="Y83" i="30" s="1"/>
  <c r="AI84" i="28"/>
  <c r="Y84" i="30" s="1"/>
  <c r="BF97" i="28"/>
  <c r="BI39"/>
  <c r="AI39"/>
  <c r="Y39" i="30" s="1"/>
  <c r="AP39" i="28"/>
  <c r="M39" i="30" s="1"/>
  <c r="AI36" i="28"/>
  <c r="Y36" i="30" s="1"/>
  <c r="L99" i="28"/>
  <c r="L98"/>
  <c r="L97"/>
  <c r="BF54"/>
  <c r="BI94"/>
  <c r="AI94"/>
  <c r="Y94" i="30" s="1"/>
  <c r="AP94" i="28"/>
  <c r="M94" i="30" s="1"/>
  <c r="AP46" i="28"/>
  <c r="M46" i="30" s="1"/>
  <c r="BI46" i="28"/>
  <c r="AI46"/>
  <c r="Y46" i="30" s="1"/>
  <c r="AP44" i="28"/>
  <c r="M44" i="30" s="1"/>
  <c r="BI44" i="28"/>
  <c r="AI44"/>
  <c r="Y44" i="30" s="1"/>
  <c r="BC97" i="28"/>
  <c r="BI51"/>
  <c r="AI51"/>
  <c r="Y51" i="30" s="1"/>
  <c r="AP51" i="28"/>
  <c r="M51" i="30" s="1"/>
  <c r="BI49" i="28"/>
  <c r="AP49"/>
  <c r="M49" i="30" s="1"/>
  <c r="AI49" i="28"/>
  <c r="Y49" i="30" s="1"/>
  <c r="AP47" i="28"/>
  <c r="M47" i="30" s="1"/>
  <c r="BI47" i="28"/>
  <c r="AI47"/>
  <c r="Y47" i="30" s="1"/>
  <c r="AP45" i="28"/>
  <c r="M45" i="30" s="1"/>
  <c r="BI45" i="28"/>
  <c r="AI45"/>
  <c r="Y45" i="30" s="1"/>
  <c r="AP43" i="28"/>
  <c r="M43" i="30" s="1"/>
  <c r="BI43" i="28"/>
  <c r="AI43"/>
  <c r="Y43" i="30" s="1"/>
  <c r="BI41" i="28"/>
  <c r="AI41"/>
  <c r="Y41" i="30" s="1"/>
  <c r="AP41" i="28"/>
  <c r="M41" i="30" s="1"/>
  <c r="AP39" i="27"/>
  <c r="L39" i="30" s="1"/>
  <c r="AI39" i="27"/>
  <c r="X39" i="30" s="1"/>
  <c r="BI39" i="27"/>
  <c r="AP43"/>
  <c r="L43" i="30" s="1"/>
  <c r="AI43" i="27"/>
  <c r="X43" i="30" s="1"/>
  <c r="BI43" i="27"/>
  <c r="BI38"/>
  <c r="BI36"/>
  <c r="BI49"/>
  <c r="AP49"/>
  <c r="L49" i="30" s="1"/>
  <c r="AI49" i="27"/>
  <c r="X49" i="30" s="1"/>
  <c r="BF54" i="27"/>
  <c r="AP87"/>
  <c r="L87" i="30" s="1"/>
  <c r="BI87" i="27"/>
  <c r="AI87"/>
  <c r="X87" i="30" s="1"/>
  <c r="BI85" i="27"/>
  <c r="AI85"/>
  <c r="X85" i="30" s="1"/>
  <c r="AP85" i="27"/>
  <c r="L85" i="30" s="1"/>
  <c r="K99" i="27"/>
  <c r="K98"/>
  <c r="K97" s="1"/>
  <c r="K100" s="1"/>
  <c r="AI38"/>
  <c r="X38" i="30" s="1"/>
  <c r="AP45" i="27"/>
  <c r="L45" i="30" s="1"/>
  <c r="AI45" i="27"/>
  <c r="X45" i="30" s="1"/>
  <c r="BI45" i="27"/>
  <c r="BC54"/>
  <c r="BI86"/>
  <c r="AI86"/>
  <c r="X86" i="30" s="1"/>
  <c r="AP86" i="27"/>
  <c r="L86" i="30" s="1"/>
  <c r="AP88" i="27"/>
  <c r="L88" i="30" s="1"/>
  <c r="BI88" i="27"/>
  <c r="AI88"/>
  <c r="X88" i="30" s="1"/>
  <c r="AP83" i="27"/>
  <c r="L83" i="30" s="1"/>
  <c r="BI83" i="27"/>
  <c r="AI83"/>
  <c r="X83" i="30" s="1"/>
  <c r="AP82" i="27"/>
  <c r="L82" i="30" s="1"/>
  <c r="BI82" i="27"/>
  <c r="AI82"/>
  <c r="X82" i="30" s="1"/>
  <c r="BI94" i="27"/>
  <c r="AI94"/>
  <c r="X94" i="30" s="1"/>
  <c r="AP94" i="27"/>
  <c r="L94" i="30" s="1"/>
  <c r="AP47" i="27"/>
  <c r="L47" i="30" s="1"/>
  <c r="AI47" i="27"/>
  <c r="X47" i="30" s="1"/>
  <c r="BI47" i="27"/>
  <c r="AP41"/>
  <c r="L41" i="30" s="1"/>
  <c r="AI41" i="27"/>
  <c r="X41" i="30" s="1"/>
  <c r="BI41" i="27"/>
  <c r="AP38"/>
  <c r="L38" i="30" s="1"/>
  <c r="BI92" i="27"/>
  <c r="AI92"/>
  <c r="X92" i="30" s="1"/>
  <c r="AP92" i="27"/>
  <c r="L92" i="30" s="1"/>
  <c r="BI90" i="27"/>
  <c r="AI90"/>
  <c r="X90" i="30" s="1"/>
  <c r="AP90" i="27"/>
  <c r="L90" i="30" s="1"/>
  <c r="AP89" i="27"/>
  <c r="L89" i="30" s="1"/>
  <c r="BI89" i="27"/>
  <c r="AI89"/>
  <c r="X89" i="30" s="1"/>
  <c r="BI84" i="27"/>
  <c r="AI84"/>
  <c r="X84" i="30" s="1"/>
  <c r="AP84" i="27"/>
  <c r="L84" i="30" s="1"/>
  <c r="AN115" i="27"/>
  <c r="AO115" s="1"/>
  <c r="AR100"/>
  <c r="BI51"/>
  <c r="AI51"/>
  <c r="X51" i="30" s="1"/>
  <c r="AP51" i="27"/>
  <c r="L51" i="30" s="1"/>
  <c r="AI36" i="27"/>
  <c r="X36" i="30" s="1"/>
  <c r="BI92" i="26"/>
  <c r="AI92"/>
  <c r="W92" i="30" s="1"/>
  <c r="AP92" i="26"/>
  <c r="K92" i="30" s="1"/>
  <c r="BI88" i="26"/>
  <c r="AI88"/>
  <c r="W88" i="30" s="1"/>
  <c r="AP88" i="26"/>
  <c r="K88" i="30" s="1"/>
  <c r="AP83" i="26"/>
  <c r="K83" i="30" s="1"/>
  <c r="BI83" i="26"/>
  <c r="AI83"/>
  <c r="W83" i="30" s="1"/>
  <c r="AP82" i="26"/>
  <c r="K82" i="30" s="1"/>
  <c r="BI82" i="26"/>
  <c r="AI82"/>
  <c r="W82" i="30" s="1"/>
  <c r="BI51" i="26"/>
  <c r="AI51"/>
  <c r="W51" i="30" s="1"/>
  <c r="AP51" i="26"/>
  <c r="K51" i="30" s="1"/>
  <c r="BI85" i="26"/>
  <c r="AI85"/>
  <c r="W85" i="30" s="1"/>
  <c r="AP85" i="26"/>
  <c r="K85" i="30" s="1"/>
  <c r="BI36" i="26"/>
  <c r="AI36"/>
  <c r="W36" i="30" s="1"/>
  <c r="AP36" i="26"/>
  <c r="K36" i="30" s="1"/>
  <c r="M99" i="26"/>
  <c r="M98"/>
  <c r="M97"/>
  <c r="M100" s="1"/>
  <c r="AI45"/>
  <c r="W45" i="30" s="1"/>
  <c r="BF54" i="26"/>
  <c r="BI86"/>
  <c r="AI86"/>
  <c r="W86" i="30" s="1"/>
  <c r="AP86" i="26"/>
  <c r="K86" i="30" s="1"/>
  <c r="BI94" i="26"/>
  <c r="AI94"/>
  <c r="W94" i="30" s="1"/>
  <c r="AP94" i="26"/>
  <c r="K94" i="30" s="1"/>
  <c r="BC54" i="26"/>
  <c r="BI45"/>
  <c r="BI90"/>
  <c r="AI90"/>
  <c r="W90" i="30" s="1"/>
  <c r="AP90" i="26"/>
  <c r="K90" i="30" s="1"/>
  <c r="AP89" i="26"/>
  <c r="K89" i="30" s="1"/>
  <c r="BI89" i="26"/>
  <c r="AI89"/>
  <c r="W89" i="30" s="1"/>
  <c r="AN115" i="26"/>
  <c r="AO115" s="1"/>
  <c r="AR100"/>
  <c r="BF97"/>
  <c r="BI39"/>
  <c r="AI39"/>
  <c r="W39" i="30" s="1"/>
  <c r="AP39" i="26"/>
  <c r="K39" i="30" s="1"/>
  <c r="BI41" i="26"/>
  <c r="AI41"/>
  <c r="W41" i="30" s="1"/>
  <c r="AP41" i="26"/>
  <c r="K41" i="30" s="1"/>
  <c r="BI49" i="26"/>
  <c r="AI49"/>
  <c r="W49" i="30" s="1"/>
  <c r="AP49" i="26"/>
  <c r="K49" i="30" s="1"/>
  <c r="BI43" i="26"/>
  <c r="AI43"/>
  <c r="W43" i="30" s="1"/>
  <c r="AP43" i="26"/>
  <c r="K43" i="30" s="1"/>
  <c r="AP45" i="26"/>
  <c r="K45" i="30" s="1"/>
  <c r="BI87" i="26"/>
  <c r="AI87"/>
  <c r="W87" i="30" s="1"/>
  <c r="AP87" i="26"/>
  <c r="K87" i="30" s="1"/>
  <c r="BI47" i="26"/>
  <c r="AI47"/>
  <c r="W47" i="30" s="1"/>
  <c r="AP47" i="26"/>
  <c r="K47" i="30" s="1"/>
  <c r="AI87" i="25"/>
  <c r="V87" i="30" s="1"/>
  <c r="BI86" i="25"/>
  <c r="AP85"/>
  <c r="J85" i="30" s="1"/>
  <c r="AP82" i="25"/>
  <c r="J82" i="30" s="1"/>
  <c r="BI83" i="25"/>
  <c r="AI88"/>
  <c r="V88" i="30" s="1"/>
  <c r="BI51" i="25"/>
  <c r="BI43"/>
  <c r="AI49"/>
  <c r="V49" i="30" s="1"/>
  <c r="AI41" i="25"/>
  <c r="V41" i="30" s="1"/>
  <c r="AI47" i="25"/>
  <c r="V47" i="30" s="1"/>
  <c r="BC97" i="25"/>
  <c r="BF54"/>
  <c r="BC54"/>
  <c r="BI87"/>
  <c r="AI84"/>
  <c r="V84" i="30" s="1"/>
  <c r="BI92" i="25"/>
  <c r="AI92"/>
  <c r="V92" i="30" s="1"/>
  <c r="AP92" i="25"/>
  <c r="J92" i="30" s="1"/>
  <c r="BI88" i="25"/>
  <c r="AN115"/>
  <c r="AO115" s="1"/>
  <c r="AR100"/>
  <c r="AP51"/>
  <c r="J51" i="30" s="1"/>
  <c r="AP43" i="25"/>
  <c r="J43" i="30" s="1"/>
  <c r="BF97" i="25"/>
  <c r="BI49"/>
  <c r="BI41"/>
  <c r="BI47"/>
  <c r="AI45"/>
  <c r="V45" i="30" s="1"/>
  <c r="L99" i="25"/>
  <c r="L98"/>
  <c r="L97" s="1"/>
  <c r="L100" s="1"/>
  <c r="AP89"/>
  <c r="J89" i="30" s="1"/>
  <c r="BI89" i="25"/>
  <c r="AI89"/>
  <c r="V89" i="30" s="1"/>
  <c r="BI84" i="25"/>
  <c r="BI94"/>
  <c r="AI94"/>
  <c r="V94" i="30" s="1"/>
  <c r="AP94" i="25"/>
  <c r="J94" i="30" s="1"/>
  <c r="AP49" i="25"/>
  <c r="J49" i="30" s="1"/>
  <c r="AP41" i="25"/>
  <c r="J41" i="30" s="1"/>
  <c r="AP47" i="25"/>
  <c r="J47" i="30" s="1"/>
  <c r="BI45" i="25"/>
  <c r="BI90"/>
  <c r="AI90"/>
  <c r="V90" i="30" s="1"/>
  <c r="AP90" i="25"/>
  <c r="J90" i="30" s="1"/>
  <c r="BI37" i="24"/>
  <c r="AI37"/>
  <c r="AP37"/>
  <c r="BF97"/>
  <c r="AI47"/>
  <c r="AI49"/>
  <c r="AP43"/>
  <c r="AP89"/>
  <c r="BI89"/>
  <c r="AI89"/>
  <c r="AP88"/>
  <c r="BI88"/>
  <c r="AI88"/>
  <c r="AP87"/>
  <c r="BI87"/>
  <c r="AI87"/>
  <c r="AP85"/>
  <c r="BI85"/>
  <c r="AI85"/>
  <c r="BI47"/>
  <c r="BI49"/>
  <c r="BC54"/>
  <c r="M99"/>
  <c r="M98"/>
  <c r="M97"/>
  <c r="M100" s="1"/>
  <c r="AI51"/>
  <c r="BF54"/>
  <c r="AN115"/>
  <c r="AO115" s="1"/>
  <c r="AR100"/>
  <c r="BI45"/>
  <c r="AI45"/>
  <c r="AP45"/>
  <c r="AP47"/>
  <c r="AP49"/>
  <c r="BI51"/>
  <c r="AI43"/>
  <c r="BI94"/>
  <c r="AI94"/>
  <c r="AP94"/>
  <c r="BI92"/>
  <c r="AI92"/>
  <c r="AP92"/>
  <c r="BI90"/>
  <c r="AI90"/>
  <c r="AP90"/>
  <c r="AP83"/>
  <c r="BI83"/>
  <c r="AI83"/>
  <c r="AP82"/>
  <c r="BI82"/>
  <c r="AI82"/>
  <c r="BC97"/>
  <c r="BI84"/>
  <c r="AP84"/>
  <c r="AI84"/>
  <c r="BI39"/>
  <c r="AI39"/>
  <c r="AP39"/>
  <c r="BI41"/>
  <c r="AI41"/>
  <c r="AP41"/>
  <c r="AI82" i="23"/>
  <c r="T82" i="30" s="1"/>
  <c r="BI85" i="23"/>
  <c r="AI51"/>
  <c r="T51" i="30" s="1"/>
  <c r="AP43" i="23"/>
  <c r="H43" i="30" s="1"/>
  <c r="BI41" i="23"/>
  <c r="BC54"/>
  <c r="AI39"/>
  <c r="T39" i="30" s="1"/>
  <c r="BF54" i="23"/>
  <c r="AP45"/>
  <c r="H45" i="30" s="1"/>
  <c r="AP37" i="23"/>
  <c r="H37" i="30" s="1"/>
  <c r="BI82" i="23"/>
  <c r="BI83"/>
  <c r="BI51"/>
  <c r="AP41"/>
  <c r="H41" i="30" s="1"/>
  <c r="BC97" i="23"/>
  <c r="AI43"/>
  <c r="T43" i="30" s="1"/>
  <c r="AI45" i="23"/>
  <c r="T45" i="30" s="1"/>
  <c r="AI37" i="23"/>
  <c r="T37" i="30" s="1"/>
  <c r="AO115" i="23"/>
  <c r="BI95"/>
  <c r="AI95"/>
  <c r="T95" i="30" s="1"/>
  <c r="AP95" i="23"/>
  <c r="H95" i="30" s="1"/>
  <c r="BI93" i="23"/>
  <c r="AI93"/>
  <c r="T93" i="30" s="1"/>
  <c r="AP93" i="23"/>
  <c r="H93" i="30" s="1"/>
  <c r="BI91" i="23"/>
  <c r="AI91"/>
  <c r="T91" i="30" s="1"/>
  <c r="AP91" i="23"/>
  <c r="H91" i="30" s="1"/>
  <c r="BF97" i="23"/>
  <c r="L98"/>
  <c r="L97"/>
  <c r="L100" s="1"/>
  <c r="L99"/>
  <c r="BI86" i="22"/>
  <c r="BI95"/>
  <c r="AP91"/>
  <c r="G91" i="30" s="1"/>
  <c r="BI93" i="22"/>
  <c r="BC97"/>
  <c r="BI46"/>
  <c r="AI46"/>
  <c r="S46" i="30" s="1"/>
  <c r="AP46" i="22"/>
  <c r="G46" i="30" s="1"/>
  <c r="BI42" i="22"/>
  <c r="AI42"/>
  <c r="S42" i="30" s="1"/>
  <c r="AP42" i="22"/>
  <c r="G42" i="30" s="1"/>
  <c r="BI38" i="22"/>
  <c r="AI38"/>
  <c r="S38" i="30" s="1"/>
  <c r="AP38" i="22"/>
  <c r="G38" i="30" s="1"/>
  <c r="AI50" i="22"/>
  <c r="S50" i="30" s="1"/>
  <c r="BI50" i="22"/>
  <c r="AP50"/>
  <c r="G50" i="30" s="1"/>
  <c r="BC54" i="22"/>
  <c r="AO115"/>
  <c r="AP85"/>
  <c r="G85" i="30" s="1"/>
  <c r="BI85" i="22"/>
  <c r="AI85"/>
  <c r="S85" i="30" s="1"/>
  <c r="AP93" i="22"/>
  <c r="G93" i="30" s="1"/>
  <c r="BI82" i="22"/>
  <c r="AI83"/>
  <c r="S83" i="30" s="1"/>
  <c r="BI51" i="22"/>
  <c r="AP51"/>
  <c r="G51" i="30" s="1"/>
  <c r="AI51" i="22"/>
  <c r="S51" i="30" s="1"/>
  <c r="BI48" i="22"/>
  <c r="AI48"/>
  <c r="S48" i="30" s="1"/>
  <c r="AP48" i="22"/>
  <c r="G48" i="30" s="1"/>
  <c r="BI44" i="22"/>
  <c r="AI44"/>
  <c r="S44" i="30" s="1"/>
  <c r="AP44" i="22"/>
  <c r="G44" i="30" s="1"/>
  <c r="BI40" i="22"/>
  <c r="AI40"/>
  <c r="S40" i="30" s="1"/>
  <c r="AP40" i="22"/>
  <c r="G40" i="30" s="1"/>
  <c r="BI36" i="22"/>
  <c r="AI36"/>
  <c r="S36" i="30" s="1"/>
  <c r="AP36" i="22"/>
  <c r="G36" i="30" s="1"/>
  <c r="AP84" i="22"/>
  <c r="G84" i="30" s="1"/>
  <c r="BI84" i="22"/>
  <c r="AI84"/>
  <c r="S84" i="30" s="1"/>
  <c r="K99" i="22"/>
  <c r="K98"/>
  <c r="K97"/>
  <c r="AP82" i="21"/>
  <c r="F82" i="30" s="1"/>
  <c r="BI82" i="21"/>
  <c r="AI82"/>
  <c r="R82" i="30" s="1"/>
  <c r="AP95" i="21"/>
  <c r="F95" i="30" s="1"/>
  <c r="BF97" i="21"/>
  <c r="AP84"/>
  <c r="F84" i="30" s="1"/>
  <c r="BI84" i="21"/>
  <c r="AI84"/>
  <c r="R84" i="30" s="1"/>
  <c r="AI91" i="21"/>
  <c r="R91" i="30" s="1"/>
  <c r="AP37" i="21"/>
  <c r="F37" i="30" s="1"/>
  <c r="BC97" i="21"/>
  <c r="BI37"/>
  <c r="AI45"/>
  <c r="R45" i="30" s="1"/>
  <c r="BI51" i="21"/>
  <c r="BI43"/>
  <c r="AI47"/>
  <c r="R47" i="30" s="1"/>
  <c r="AI37" i="21"/>
  <c r="R37" i="30" s="1"/>
  <c r="AP86" i="21"/>
  <c r="F86" i="30" s="1"/>
  <c r="AI95" i="21"/>
  <c r="R95" i="30" s="1"/>
  <c r="AI85" i="21"/>
  <c r="R85" i="30" s="1"/>
  <c r="AI83" i="21"/>
  <c r="R83" i="30" s="1"/>
  <c r="AN115" i="21"/>
  <c r="AO115" s="1"/>
  <c r="AR100"/>
  <c r="BI40"/>
  <c r="AP40"/>
  <c r="F40" i="30" s="1"/>
  <c r="AI40" i="21"/>
  <c r="R40" i="30" s="1"/>
  <c r="BI45" i="21"/>
  <c r="AP51"/>
  <c r="F51" i="30" s="1"/>
  <c r="AP43" i="21"/>
  <c r="F43" i="30" s="1"/>
  <c r="L99" i="21"/>
  <c r="L97" s="1"/>
  <c r="L100" s="1"/>
  <c r="L98"/>
  <c r="AP93"/>
  <c r="F93" i="30" s="1"/>
  <c r="AI49" i="21"/>
  <c r="R49" i="30" s="1"/>
  <c r="AI41" i="21"/>
  <c r="R41" i="30" s="1"/>
  <c r="BI47" i="21"/>
  <c r="AP36"/>
  <c r="F36" i="30" s="1"/>
  <c r="BI36" i="21"/>
  <c r="AI36"/>
  <c r="R36" i="30" s="1"/>
  <c r="BI85" i="21"/>
  <c r="BI83"/>
  <c r="AP39"/>
  <c r="F39" i="30" s="1"/>
  <c r="AI39" i="21"/>
  <c r="R39" i="30" s="1"/>
  <c r="AP38" i="21"/>
  <c r="F38" i="30" s="1"/>
  <c r="BI38" i="21"/>
  <c r="AI38"/>
  <c r="R38" i="30" s="1"/>
  <c r="BC54" i="21"/>
  <c r="BF54"/>
  <c r="AT77" i="20"/>
  <c r="AT77" i="21" s="1"/>
  <c r="AT77" i="22" s="1"/>
  <c r="AT77" i="23" s="1"/>
  <c r="AT77" i="24" s="1"/>
  <c r="AT77" i="25" s="1"/>
  <c r="AT77" i="26" s="1"/>
  <c r="AT77" i="27" s="1"/>
  <c r="AT77" i="28" s="1"/>
  <c r="AT77" i="29" s="1"/>
  <c r="AT65" i="20"/>
  <c r="AT65" i="21" s="1"/>
  <c r="AT65" i="22" s="1"/>
  <c r="AT65" i="23" s="1"/>
  <c r="AT65" i="24" s="1"/>
  <c r="AT65" i="25" s="1"/>
  <c r="AT65" i="26" s="1"/>
  <c r="AT65" i="27" s="1"/>
  <c r="AT65" i="28" s="1"/>
  <c r="AT65" i="29" s="1"/>
  <c r="BC87" i="16"/>
  <c r="AW61" i="20"/>
  <c r="AW61" i="21" s="1"/>
  <c r="AW61" i="22" s="1"/>
  <c r="AW61" i="23" s="1"/>
  <c r="AW61" i="24" s="1"/>
  <c r="AW61" i="25" s="1"/>
  <c r="AW61" i="26" s="1"/>
  <c r="AW61" i="27" s="1"/>
  <c r="AW61" i="28" s="1"/>
  <c r="AW61" i="29" s="1"/>
  <c r="AX73" i="20"/>
  <c r="AX73" i="21" s="1"/>
  <c r="AX73" i="22" s="1"/>
  <c r="AX73" i="23" s="1"/>
  <c r="AX73" i="24" s="1"/>
  <c r="AX73" i="25" s="1"/>
  <c r="AX73" i="26" s="1"/>
  <c r="AX73" i="27" s="1"/>
  <c r="AX73" i="28" s="1"/>
  <c r="AX73" i="29" s="1"/>
  <c r="AW28" i="20"/>
  <c r="AW28" i="21" s="1"/>
  <c r="AW28" i="22" s="1"/>
  <c r="AW28" i="23" s="1"/>
  <c r="AW28" i="24" s="1"/>
  <c r="AW28" i="25" s="1"/>
  <c r="AW28" i="26" s="1"/>
  <c r="AW28" i="27" s="1"/>
  <c r="AW28" i="28" s="1"/>
  <c r="AW28" i="29" s="1"/>
  <c r="BJ64" i="20"/>
  <c r="BJ68"/>
  <c r="BJ61"/>
  <c r="BJ80"/>
  <c r="BC70"/>
  <c r="BC77"/>
  <c r="AS77"/>
  <c r="AS77" i="21" s="1"/>
  <c r="AS77" i="22" s="1"/>
  <c r="AS77" i="23" s="1"/>
  <c r="AS77" i="24" s="1"/>
  <c r="AS77" i="25" s="1"/>
  <c r="AS77" i="26" s="1"/>
  <c r="AS77" i="27" s="1"/>
  <c r="AS77" i="28" s="1"/>
  <c r="AS77" i="29" s="1"/>
  <c r="BC59" i="20"/>
  <c r="BJ74"/>
  <c r="BF65"/>
  <c r="BJ78"/>
  <c r="BC79"/>
  <c r="BC64"/>
  <c r="BJ66"/>
  <c r="BJ76"/>
  <c r="BC72"/>
  <c r="BC61"/>
  <c r="BC73"/>
  <c r="BJ67"/>
  <c r="BC28"/>
  <c r="BC20"/>
  <c r="BJ20"/>
  <c r="BC16"/>
  <c r="BC19"/>
  <c r="BC18"/>
  <c r="BC21"/>
  <c r="BJ24"/>
  <c r="BC25"/>
  <c r="BC27"/>
  <c r="BC17"/>
  <c r="BF27"/>
  <c r="BJ26"/>
  <c r="BJ28"/>
  <c r="BJ30"/>
  <c r="BJ18"/>
  <c r="AH47"/>
  <c r="AI47"/>
  <c r="Q47" i="30" s="1"/>
  <c r="AP47" i="20"/>
  <c r="E47" i="30" s="1"/>
  <c r="BI47" i="20"/>
  <c r="BF31"/>
  <c r="BJ15"/>
  <c r="BC15"/>
  <c r="BA54"/>
  <c r="BK14"/>
  <c r="BI87"/>
  <c r="AP87"/>
  <c r="E87" i="30" s="1"/>
  <c r="AI87" i="20"/>
  <c r="Q87" i="30" s="1"/>
  <c r="BF70" i="20"/>
  <c r="BC71"/>
  <c r="BJ65"/>
  <c r="BF73"/>
  <c r="BF64"/>
  <c r="AH51"/>
  <c r="BI51"/>
  <c r="AP51"/>
  <c r="E51" i="30" s="1"/>
  <c r="AI51" i="20"/>
  <c r="Q51" i="30" s="1"/>
  <c r="BF34" i="20"/>
  <c r="BF22"/>
  <c r="BC74"/>
  <c r="BI83"/>
  <c r="BC75"/>
  <c r="BC65"/>
  <c r="BF63"/>
  <c r="AH49"/>
  <c r="BI49"/>
  <c r="AP49"/>
  <c r="E49" i="30" s="1"/>
  <c r="AI49" i="20"/>
  <c r="Q49" i="30" s="1"/>
  <c r="BF67" i="20"/>
  <c r="BC62"/>
  <c r="BJ62"/>
  <c r="BA97"/>
  <c r="BC34"/>
  <c r="BC32"/>
  <c r="BC30"/>
  <c r="BJ27"/>
  <c r="BF24"/>
  <c r="BC22"/>
  <c r="BF18"/>
  <c r="BC66"/>
  <c r="BF58"/>
  <c r="BF17"/>
  <c r="BJ17"/>
  <c r="AZ54"/>
  <c r="BC14"/>
  <c r="BE54"/>
  <c r="BC23"/>
  <c r="BB54"/>
  <c r="BF23"/>
  <c r="BF74"/>
  <c r="BF59"/>
  <c r="BJ69"/>
  <c r="BC78"/>
  <c r="BI39"/>
  <c r="AP39"/>
  <c r="E39" i="30" s="1"/>
  <c r="AI39" i="20"/>
  <c r="Q39" i="30" s="1"/>
  <c r="AH39" i="20"/>
  <c r="BF32"/>
  <c r="BF30"/>
  <c r="BJ25"/>
  <c r="BI89"/>
  <c r="AP89"/>
  <c r="E89" i="30" s="1"/>
  <c r="AI89" i="20"/>
  <c r="Q89" i="30" s="1"/>
  <c r="BF72" i="20"/>
  <c r="BF68"/>
  <c r="AP91"/>
  <c r="E91" i="30" s="1"/>
  <c r="AI91" i="20"/>
  <c r="Q91" i="30" s="1"/>
  <c r="BI91" i="20"/>
  <c r="AI83"/>
  <c r="Q83" i="30" s="1"/>
  <c r="BF76" i="20"/>
  <c r="BJ71"/>
  <c r="BF61"/>
  <c r="BD97"/>
  <c r="BF57"/>
  <c r="BC80"/>
  <c r="BF78"/>
  <c r="BJ75"/>
  <c r="BF75"/>
  <c r="BF69"/>
  <c r="BC63"/>
  <c r="BJ60"/>
  <c r="BC67"/>
  <c r="BC60"/>
  <c r="BJ58"/>
  <c r="BB97"/>
  <c r="AH43"/>
  <c r="BI43"/>
  <c r="AP43"/>
  <c r="E43" i="30" s="1"/>
  <c r="AI43" i="20"/>
  <c r="Q43" i="30" s="1"/>
  <c r="AP41" i="20"/>
  <c r="E41" i="30" s="1"/>
  <c r="BI41" i="20"/>
  <c r="AI41"/>
  <c r="Q41" i="30" s="1"/>
  <c r="AH41" i="20"/>
  <c r="BF62"/>
  <c r="BJ29"/>
  <c r="BF26"/>
  <c r="BC24"/>
  <c r="BJ21"/>
  <c r="BI36"/>
  <c r="AI36"/>
  <c r="Q36" i="30" s="1"/>
  <c r="AH36" i="20"/>
  <c r="AP36"/>
  <c r="E36" i="30" s="1"/>
  <c r="BC33" i="20"/>
  <c r="BF33"/>
  <c r="BC29"/>
  <c r="BD54"/>
  <c r="BF14"/>
  <c r="K99"/>
  <c r="K98"/>
  <c r="K56"/>
  <c r="K55"/>
  <c r="BF25"/>
  <c r="BF79"/>
  <c r="BC68"/>
  <c r="BF77"/>
  <c r="AI93"/>
  <c r="Q93" i="30" s="1"/>
  <c r="AP93" i="20"/>
  <c r="E93" i="30" s="1"/>
  <c r="BI93" i="20"/>
  <c r="AI85"/>
  <c r="Q85" i="30" s="1"/>
  <c r="AP85" i="20"/>
  <c r="E85" i="30" s="1"/>
  <c r="BI85" i="20"/>
  <c r="AP83"/>
  <c r="E83" i="30" s="1"/>
  <c r="BC76" i="20"/>
  <c r="AZ97"/>
  <c r="BC57"/>
  <c r="AR97"/>
  <c r="BJ73"/>
  <c r="BC69"/>
  <c r="BC58"/>
  <c r="BJ33"/>
  <c r="BJ31"/>
  <c r="BF28"/>
  <c r="BC26"/>
  <c r="BJ23"/>
  <c r="BF20"/>
  <c r="BF16"/>
  <c r="BE97"/>
  <c r="AH45"/>
  <c r="AP45"/>
  <c r="E45" i="30" s="1"/>
  <c r="AI45" i="20"/>
  <c r="Q45" i="30" s="1"/>
  <c r="BI45" i="20"/>
  <c r="BI40"/>
  <c r="AI40"/>
  <c r="Q40" i="30" s="1"/>
  <c r="AH40" i="20"/>
  <c r="AP40"/>
  <c r="E40" i="30" s="1"/>
  <c r="BF71" i="20"/>
  <c r="BC31"/>
  <c r="BF19"/>
  <c r="AR54"/>
  <c r="AM115" s="1"/>
  <c r="BJ19"/>
  <c r="BF60"/>
  <c r="BF15"/>
  <c r="BF29"/>
  <c r="BF21"/>
  <c r="AZ63" i="16"/>
  <c r="AS63" s="1"/>
  <c r="AS63" i="20" s="1"/>
  <c r="AS63" i="21" s="1"/>
  <c r="AS63" i="22" s="1"/>
  <c r="AS63" i="23" s="1"/>
  <c r="AS63" i="24" s="1"/>
  <c r="AS63" i="25" s="1"/>
  <c r="AS63" i="26" s="1"/>
  <c r="AS63" i="27" s="1"/>
  <c r="AS63" i="28" s="1"/>
  <c r="AS63" i="29" s="1"/>
  <c r="BA63" i="16"/>
  <c r="AT63" s="1"/>
  <c r="AT63" i="20" s="1"/>
  <c r="AT63" i="21" s="1"/>
  <c r="AT63" i="22" s="1"/>
  <c r="AT63" i="23" s="1"/>
  <c r="AT63" i="24" s="1"/>
  <c r="AT63" i="25" s="1"/>
  <c r="AT63" i="26" s="1"/>
  <c r="AT63" i="27" s="1"/>
  <c r="AT63" i="28" s="1"/>
  <c r="AT63" i="29" s="1"/>
  <c r="BB63" i="16"/>
  <c r="BJ63" s="1"/>
  <c r="BD69"/>
  <c r="AW69" s="1"/>
  <c r="AW69" i="20" s="1"/>
  <c r="AW69" i="21" s="1"/>
  <c r="AW69" i="22" s="1"/>
  <c r="AW69" i="23" s="1"/>
  <c r="AW69" i="24" s="1"/>
  <c r="AW69" i="25" s="1"/>
  <c r="AW69" i="26" s="1"/>
  <c r="AW69" i="27" s="1"/>
  <c r="AW69" i="28" s="1"/>
  <c r="AW69" i="29" s="1"/>
  <c r="AU73" i="16"/>
  <c r="AU73" i="20" s="1"/>
  <c r="AU73" i="21" s="1"/>
  <c r="AU73" i="22" s="1"/>
  <c r="AU73" i="23" s="1"/>
  <c r="AU73" i="24" s="1"/>
  <c r="AU73" i="25" s="1"/>
  <c r="AU73" i="26" s="1"/>
  <c r="AU73" i="27" s="1"/>
  <c r="AU73" i="28" s="1"/>
  <c r="AU73" i="29" s="1"/>
  <c r="BE75" i="16"/>
  <c r="AX75" s="1"/>
  <c r="AX75" i="20" s="1"/>
  <c r="AX75" i="21" s="1"/>
  <c r="AX75" i="22" s="1"/>
  <c r="AX75" i="23" s="1"/>
  <c r="AX75" i="24" s="1"/>
  <c r="AX75" i="25" s="1"/>
  <c r="AX75" i="26" s="1"/>
  <c r="AX75" i="27" s="1"/>
  <c r="AX75" i="28" s="1"/>
  <c r="AX75" i="29" s="1"/>
  <c r="BD63" i="16"/>
  <c r="AW63" s="1"/>
  <c r="AW63" i="20" s="1"/>
  <c r="AW63" i="21" s="1"/>
  <c r="AW63" i="22" s="1"/>
  <c r="AW63" i="23" s="1"/>
  <c r="AW63" i="24" s="1"/>
  <c r="AW63" i="25" s="1"/>
  <c r="AW63" i="26" s="1"/>
  <c r="AW63" i="27" s="1"/>
  <c r="AW63" i="28" s="1"/>
  <c r="AW63" i="29" s="1"/>
  <c r="BE63" i="16"/>
  <c r="AX63" s="1"/>
  <c r="AX63" i="20" s="1"/>
  <c r="AX63" i="21" s="1"/>
  <c r="AX63" i="22" s="1"/>
  <c r="AX63" i="23" s="1"/>
  <c r="AX63" i="24" s="1"/>
  <c r="AX63" i="25" s="1"/>
  <c r="AX63" i="26" s="1"/>
  <c r="AX63" i="27" s="1"/>
  <c r="AX63" i="28" s="1"/>
  <c r="AX63" i="29" s="1"/>
  <c r="BD67" i="16"/>
  <c r="AW67" s="1"/>
  <c r="AW67" i="20" s="1"/>
  <c r="AW67" i="21" s="1"/>
  <c r="AW67" i="22" s="1"/>
  <c r="AW67" i="23" s="1"/>
  <c r="AW67" i="24" s="1"/>
  <c r="AW67" i="25" s="1"/>
  <c r="AW67" i="26" s="1"/>
  <c r="AW67" i="27" s="1"/>
  <c r="AW67" i="28" s="1"/>
  <c r="AW67" i="29" s="1"/>
  <c r="AZ79" i="16"/>
  <c r="AS79" s="1"/>
  <c r="AS79" i="20" s="1"/>
  <c r="AS79" i="21" s="1"/>
  <c r="AS79" i="22" s="1"/>
  <c r="AS79" i="23" s="1"/>
  <c r="AS79" i="24" s="1"/>
  <c r="AS79" i="25" s="1"/>
  <c r="AS79" i="26" s="1"/>
  <c r="AS79" i="27" s="1"/>
  <c r="AS79" i="28" s="1"/>
  <c r="AS79" i="29" s="1"/>
  <c r="BA67" i="16"/>
  <c r="AT67" s="1"/>
  <c r="AT67" i="20" s="1"/>
  <c r="AT67" i="21" s="1"/>
  <c r="AT67" i="22" s="1"/>
  <c r="AT67" i="23" s="1"/>
  <c r="AT67" i="24" s="1"/>
  <c r="AT67" i="25" s="1"/>
  <c r="AT67" i="26" s="1"/>
  <c r="AT67" i="27" s="1"/>
  <c r="AT67" i="28" s="1"/>
  <c r="AT67" i="29" s="1"/>
  <c r="BB71" i="16"/>
  <c r="BA75"/>
  <c r="AT75" s="1"/>
  <c r="AT75" i="20" s="1"/>
  <c r="AT75" i="21" s="1"/>
  <c r="AT75" i="22" s="1"/>
  <c r="AT75" i="23" s="1"/>
  <c r="AT75" i="24" s="1"/>
  <c r="AT75" i="25" s="1"/>
  <c r="AT75" i="26" s="1"/>
  <c r="AT75" i="27" s="1"/>
  <c r="AT75" i="28" s="1"/>
  <c r="AT75" i="29" s="1"/>
  <c r="BB79" i="16"/>
  <c r="AU65"/>
  <c r="AU65" i="20" s="1"/>
  <c r="AU65" i="21" s="1"/>
  <c r="AU65" i="22" s="1"/>
  <c r="AU65" i="23" s="1"/>
  <c r="AU65" i="24" s="1"/>
  <c r="AU65" i="25" s="1"/>
  <c r="AU65" i="26" s="1"/>
  <c r="AU65" i="27" s="1"/>
  <c r="AU65" i="28" s="1"/>
  <c r="AU65" i="29" s="1"/>
  <c r="AZ67" i="16"/>
  <c r="AS67" s="1"/>
  <c r="AS67" i="20" s="1"/>
  <c r="AS67" i="21" s="1"/>
  <c r="AS67" i="22" s="1"/>
  <c r="AS67" i="23" s="1"/>
  <c r="AS67" i="24" s="1"/>
  <c r="AS67" i="25" s="1"/>
  <c r="AS67" i="26" s="1"/>
  <c r="AS67" i="27" s="1"/>
  <c r="AS67" i="28" s="1"/>
  <c r="AS67" i="29" s="1"/>
  <c r="BA71" i="16"/>
  <c r="AT71" s="1"/>
  <c r="AT71" i="20" s="1"/>
  <c r="AT71" i="21" s="1"/>
  <c r="AT71" i="22" s="1"/>
  <c r="AT71" i="23" s="1"/>
  <c r="AT71" i="24" s="1"/>
  <c r="AT71" i="25" s="1"/>
  <c r="AT71" i="26" s="1"/>
  <c r="AT71" i="27" s="1"/>
  <c r="AT71" i="28" s="1"/>
  <c r="AT71" i="29" s="1"/>
  <c r="BB75" i="16"/>
  <c r="BA79"/>
  <c r="AT79" s="1"/>
  <c r="AT79" i="20" s="1"/>
  <c r="AT79" i="21" s="1"/>
  <c r="AT79" i="22" s="1"/>
  <c r="AT79" i="23" s="1"/>
  <c r="AT79" i="24" s="1"/>
  <c r="AT79" i="25" s="1"/>
  <c r="AT79" i="26" s="1"/>
  <c r="AT79" i="27" s="1"/>
  <c r="AT79" i="28" s="1"/>
  <c r="AT79" i="29" s="1"/>
  <c r="AU63" i="16"/>
  <c r="AU63" i="20" s="1"/>
  <c r="AU63" i="21" s="1"/>
  <c r="AU63" i="22" s="1"/>
  <c r="AU63" i="23" s="1"/>
  <c r="AU63" i="24" s="1"/>
  <c r="AU63" i="25" s="1"/>
  <c r="AU63" i="26" s="1"/>
  <c r="AU63" i="27" s="1"/>
  <c r="AU63" i="28" s="1"/>
  <c r="AU63" i="29" s="1"/>
  <c r="AP87" i="16"/>
  <c r="D87" i="30" s="1"/>
  <c r="BI87" i="16"/>
  <c r="BD17"/>
  <c r="AW17" s="1"/>
  <c r="AW17" i="20" s="1"/>
  <c r="AW17" i="21" s="1"/>
  <c r="AW17" i="22" s="1"/>
  <c r="AW17" i="23" s="1"/>
  <c r="AW17" i="24" s="1"/>
  <c r="AW17" i="25" s="1"/>
  <c r="AW17" i="26" s="1"/>
  <c r="AW17" i="27" s="1"/>
  <c r="AW17" i="28" s="1"/>
  <c r="AW17" i="29" s="1"/>
  <c r="BB25" i="16"/>
  <c r="BD29"/>
  <c r="AW29" s="1"/>
  <c r="AW29" i="20" s="1"/>
  <c r="AW29" i="21" s="1"/>
  <c r="AW29" i="22" s="1"/>
  <c r="AW29" i="23" s="1"/>
  <c r="AW29" i="24" s="1"/>
  <c r="AW29" i="25" s="1"/>
  <c r="AW29" i="26" s="1"/>
  <c r="AW29" i="27" s="1"/>
  <c r="AW29" i="28" s="1"/>
  <c r="AW29" i="29" s="1"/>
  <c r="BA33" i="16"/>
  <c r="AT33" s="1"/>
  <c r="AT33" i="20" s="1"/>
  <c r="AT33" i="21" s="1"/>
  <c r="AT33" i="22" s="1"/>
  <c r="AT33" i="23" s="1"/>
  <c r="AT33" i="24" s="1"/>
  <c r="AT33" i="25" s="1"/>
  <c r="AT33" i="26" s="1"/>
  <c r="AT33" i="27" s="1"/>
  <c r="AT33" i="28" s="1"/>
  <c r="AT33" i="29" s="1"/>
  <c r="BB18" i="16"/>
  <c r="BJ18" s="1"/>
  <c r="BB22"/>
  <c r="BJ22" s="1"/>
  <c r="BB26"/>
  <c r="BJ26" s="1"/>
  <c r="BE30"/>
  <c r="AX30" s="1"/>
  <c r="AX30" i="20" s="1"/>
  <c r="AX30" i="21" s="1"/>
  <c r="AX30" i="22" s="1"/>
  <c r="AX30" i="23" s="1"/>
  <c r="AX30" i="24" s="1"/>
  <c r="AX30" i="25" s="1"/>
  <c r="AX30" i="26" s="1"/>
  <c r="AX30" i="27" s="1"/>
  <c r="AX30" i="28" s="1"/>
  <c r="AX30" i="29" s="1"/>
  <c r="BA27" i="16"/>
  <c r="AT27" s="1"/>
  <c r="AT27" i="20" s="1"/>
  <c r="AT27" i="21" s="1"/>
  <c r="AT27" i="22" s="1"/>
  <c r="AT27" i="23" s="1"/>
  <c r="AT27" i="24" s="1"/>
  <c r="AT27" i="25" s="1"/>
  <c r="AT27" i="26" s="1"/>
  <c r="AT27" i="27" s="1"/>
  <c r="AT27" i="28" s="1"/>
  <c r="AT27" i="29" s="1"/>
  <c r="AZ31" i="16"/>
  <c r="AS31" s="1"/>
  <c r="AS31" i="20" s="1"/>
  <c r="AS31" i="21" s="1"/>
  <c r="AS31" i="22" s="1"/>
  <c r="AS31" i="23" s="1"/>
  <c r="AS31" i="24" s="1"/>
  <c r="AS31" i="25" s="1"/>
  <c r="AS31" i="26" s="1"/>
  <c r="AS31" i="27" s="1"/>
  <c r="AS31" i="28" s="1"/>
  <c r="AS31" i="29" s="1"/>
  <c r="BA20" i="16"/>
  <c r="AT20" s="1"/>
  <c r="AT20" i="20" s="1"/>
  <c r="AT20" i="21" s="1"/>
  <c r="AT20" i="22" s="1"/>
  <c r="AT20" i="23" s="1"/>
  <c r="AT20" i="24" s="1"/>
  <c r="AT20" i="25" s="1"/>
  <c r="AT20" i="26" s="1"/>
  <c r="AT20" i="27" s="1"/>
  <c r="AT20" i="28" s="1"/>
  <c r="AT20" i="29" s="1"/>
  <c r="BE28" i="16"/>
  <c r="AX28" s="1"/>
  <c r="AX28" i="20" s="1"/>
  <c r="AX28" i="21" s="1"/>
  <c r="AX28" i="22" s="1"/>
  <c r="AX28" i="23" s="1"/>
  <c r="AX28" i="24" s="1"/>
  <c r="AX28" i="25" s="1"/>
  <c r="AX28" i="26" s="1"/>
  <c r="AX28" i="27" s="1"/>
  <c r="AX28" i="28" s="1"/>
  <c r="AX28" i="29" s="1"/>
  <c r="BD32" i="16"/>
  <c r="AW32" s="1"/>
  <c r="AW32" i="20" s="1"/>
  <c r="AW32" i="21" s="1"/>
  <c r="AW32" i="22" s="1"/>
  <c r="AW32" i="23" s="1"/>
  <c r="AW32" i="24" s="1"/>
  <c r="AW32" i="25" s="1"/>
  <c r="AW32" i="26" s="1"/>
  <c r="AW32" i="27" s="1"/>
  <c r="AW32" i="28" s="1"/>
  <c r="AW32" i="29" s="1"/>
  <c r="AZ19" i="16"/>
  <c r="AS19" s="1"/>
  <c r="AS19" i="20" s="1"/>
  <c r="AS19" i="21" s="1"/>
  <c r="AS19" i="22" s="1"/>
  <c r="AS19" i="23" s="1"/>
  <c r="AS19" i="24" s="1"/>
  <c r="AS19" i="25" s="1"/>
  <c r="AS19" i="26" s="1"/>
  <c r="AS19" i="27" s="1"/>
  <c r="AS19" i="28" s="1"/>
  <c r="AS19" i="29" s="1"/>
  <c r="AZ23" i="16"/>
  <c r="AS23" s="1"/>
  <c r="AS23" i="20" s="1"/>
  <c r="AS23" i="21" s="1"/>
  <c r="AS23" i="22" s="1"/>
  <c r="AS23" i="23" s="1"/>
  <c r="AS23" i="24" s="1"/>
  <c r="AS23" i="25" s="1"/>
  <c r="AS23" i="26" s="1"/>
  <c r="AS23" i="27" s="1"/>
  <c r="AS23" i="28" s="1"/>
  <c r="AS23" i="29" s="1"/>
  <c r="AU22" i="16"/>
  <c r="AU22" i="20" s="1"/>
  <c r="AU22" i="21" s="1"/>
  <c r="AU22" i="22" s="1"/>
  <c r="AU22" i="23" s="1"/>
  <c r="AU22" i="24" s="1"/>
  <c r="AU22" i="25" s="1"/>
  <c r="AU22" i="26" s="1"/>
  <c r="AU22" i="27" s="1"/>
  <c r="AU22" i="28" s="1"/>
  <c r="AU22" i="29" s="1"/>
  <c r="BD27" i="16"/>
  <c r="BA34"/>
  <c r="AT34" s="1"/>
  <c r="AT34" i="20" s="1"/>
  <c r="AT34" i="21" s="1"/>
  <c r="AT34" i="22" s="1"/>
  <c r="AT34" i="23" s="1"/>
  <c r="AT34" i="24" s="1"/>
  <c r="AT34" i="25" s="1"/>
  <c r="AT34" i="26" s="1"/>
  <c r="AT34" i="27" s="1"/>
  <c r="AT34" i="28" s="1"/>
  <c r="AT34" i="29" s="1"/>
  <c r="BF89" i="16"/>
  <c r="AI87"/>
  <c r="P87" i="30" s="1"/>
  <c r="BE57" i="16"/>
  <c r="AX57" s="1"/>
  <c r="AX57" i="20" s="1"/>
  <c r="AX57" i="21" s="1"/>
  <c r="AX57" i="22" s="1"/>
  <c r="AX57" i="23" s="1"/>
  <c r="AX57" i="24" s="1"/>
  <c r="BD57" i="16"/>
  <c r="AW57" s="1"/>
  <c r="AW57" i="20" s="1"/>
  <c r="AW57" i="21" s="1"/>
  <c r="AW57" i="22" s="1"/>
  <c r="AW57" i="23" s="1"/>
  <c r="BB57" i="16"/>
  <c r="BA57"/>
  <c r="AT57" s="1"/>
  <c r="AT57" i="20" s="1"/>
  <c r="AT57" i="21" s="1"/>
  <c r="AT57" i="22" s="1"/>
  <c r="AT57" i="23" s="1"/>
  <c r="AT57" i="24" s="1"/>
  <c r="AT57" i="25" s="1"/>
  <c r="AT57" i="26" s="1"/>
  <c r="AT57" i="27" s="1"/>
  <c r="AT57" i="28" s="1"/>
  <c r="AT57" i="29" s="1"/>
  <c r="BA95" i="16"/>
  <c r="AT95" s="1"/>
  <c r="BB83"/>
  <c r="BA83"/>
  <c r="AT83" s="1"/>
  <c r="BA58"/>
  <c r="AT58" s="1"/>
  <c r="AT58" i="20" s="1"/>
  <c r="AT58" i="21" s="1"/>
  <c r="AT58" i="22" s="1"/>
  <c r="AT58" i="23" s="1"/>
  <c r="AT58" i="24" s="1"/>
  <c r="AT58" i="25" s="1"/>
  <c r="AT58" i="26" s="1"/>
  <c r="AT58" i="27" s="1"/>
  <c r="AT58" i="28" s="1"/>
  <c r="AT58" i="29" s="1"/>
  <c r="BB58" i="16"/>
  <c r="AZ21"/>
  <c r="AS21" s="1"/>
  <c r="AS21" i="20" s="1"/>
  <c r="AS21" i="21" s="1"/>
  <c r="AS21" i="22" s="1"/>
  <c r="AS21" i="23" s="1"/>
  <c r="AS21" i="24" s="1"/>
  <c r="AS21" i="25" s="1"/>
  <c r="AS21" i="26" s="1"/>
  <c r="AS21" i="27" s="1"/>
  <c r="AS21" i="28" s="1"/>
  <c r="AS21" i="29" s="1"/>
  <c r="AZ14" i="16"/>
  <c r="AS14" s="1"/>
  <c r="AS14" i="20" s="1"/>
  <c r="AS14" i="21" s="1"/>
  <c r="BD82" i="16"/>
  <c r="AW82" s="1"/>
  <c r="AW82" i="20" s="1"/>
  <c r="AW82" i="21" s="1"/>
  <c r="AW82" i="22" s="1"/>
  <c r="AW82" i="23" s="1"/>
  <c r="AW82" i="24" s="1"/>
  <c r="AW82" i="25" s="1"/>
  <c r="AW82" i="26" s="1"/>
  <c r="AW82" i="27" s="1"/>
  <c r="AW82" i="28" s="1"/>
  <c r="AW82" i="29" s="1"/>
  <c r="BD62" i="16"/>
  <c r="AW62" s="1"/>
  <c r="AW62" i="20" s="1"/>
  <c r="AW62" i="21" s="1"/>
  <c r="AW62" i="22" s="1"/>
  <c r="AW62" i="23" s="1"/>
  <c r="AW62" i="24" s="1"/>
  <c r="AW62" i="25" s="1"/>
  <c r="AW62" i="26" s="1"/>
  <c r="AW62" i="27" s="1"/>
  <c r="AW62" i="28" s="1"/>
  <c r="AW62" i="29" s="1"/>
  <c r="BA68" i="16"/>
  <c r="AT68" s="1"/>
  <c r="AT68" i="20" s="1"/>
  <c r="AT68" i="21" s="1"/>
  <c r="AT68" i="22" s="1"/>
  <c r="AT68" i="23" s="1"/>
  <c r="AT68" i="24" s="1"/>
  <c r="AT68" i="25" s="1"/>
  <c r="AT68" i="26" s="1"/>
  <c r="AT68" i="27" s="1"/>
  <c r="AT68" i="28" s="1"/>
  <c r="AT68" i="29" s="1"/>
  <c r="BD74" i="16"/>
  <c r="AW74" s="1"/>
  <c r="AW74" i="20" s="1"/>
  <c r="AW74" i="21" s="1"/>
  <c r="AW74" i="22" s="1"/>
  <c r="AW74" i="23" s="1"/>
  <c r="AW74" i="24" s="1"/>
  <c r="AW74" i="25" s="1"/>
  <c r="AW74" i="26" s="1"/>
  <c r="AW74" i="27" s="1"/>
  <c r="AW74" i="28" s="1"/>
  <c r="AW74" i="29" s="1"/>
  <c r="BB80" i="16"/>
  <c r="BA84"/>
  <c r="BB86"/>
  <c r="BJ86" s="1"/>
  <c r="BB90"/>
  <c r="BJ90" s="1"/>
  <c r="BB60"/>
  <c r="BA64"/>
  <c r="AT64" s="1"/>
  <c r="AT64" i="20" s="1"/>
  <c r="AT64" i="21" s="1"/>
  <c r="AT64" i="22" s="1"/>
  <c r="AT64" i="23" s="1"/>
  <c r="AT64" i="24" s="1"/>
  <c r="AT64" i="25" s="1"/>
  <c r="AT64" i="26" s="1"/>
  <c r="AT64" i="27" s="1"/>
  <c r="AT64" i="28" s="1"/>
  <c r="AT64" i="29" s="1"/>
  <c r="BA66" i="16"/>
  <c r="AT66" s="1"/>
  <c r="AT66" i="20" s="1"/>
  <c r="AT66" i="21" s="1"/>
  <c r="AT66" i="22" s="1"/>
  <c r="AT66" i="23" s="1"/>
  <c r="AT66" i="24" s="1"/>
  <c r="AT66" i="25" s="1"/>
  <c r="AT66" i="26" s="1"/>
  <c r="AT66" i="27" s="1"/>
  <c r="AT66" i="28" s="1"/>
  <c r="AT66" i="29" s="1"/>
  <c r="AZ70" i="16"/>
  <c r="AS70" s="1"/>
  <c r="AS70" i="20" s="1"/>
  <c r="AS70" i="21" s="1"/>
  <c r="AS70" i="22" s="1"/>
  <c r="AS70" i="23" s="1"/>
  <c r="AS70" i="24" s="1"/>
  <c r="AS70" i="25" s="1"/>
  <c r="AS70" i="26" s="1"/>
  <c r="AS70" i="27" s="1"/>
  <c r="AS70" i="28" s="1"/>
  <c r="AS70" i="29" s="1"/>
  <c r="BB76" i="16"/>
  <c r="BA78"/>
  <c r="AT78" s="1"/>
  <c r="AT78" i="20" s="1"/>
  <c r="AT78" i="21" s="1"/>
  <c r="AT78" i="22" s="1"/>
  <c r="AT78" i="23" s="1"/>
  <c r="AT78" i="24" s="1"/>
  <c r="AT78" i="25" s="1"/>
  <c r="AT78" i="26" s="1"/>
  <c r="AT78" i="27" s="1"/>
  <c r="AT78" i="28" s="1"/>
  <c r="AT78" i="29" s="1"/>
  <c r="BB82" i="16"/>
  <c r="BJ82" s="1"/>
  <c r="BB88"/>
  <c r="BJ88" s="1"/>
  <c r="BE92"/>
  <c r="AX92" s="1"/>
  <c r="AX92" i="20" s="1"/>
  <c r="AX92" i="21" s="1"/>
  <c r="AX92" i="22" s="1"/>
  <c r="AX92" i="23" s="1"/>
  <c r="AX92" i="24" s="1"/>
  <c r="AX92" i="25" s="1"/>
  <c r="AX92" i="26" s="1"/>
  <c r="AX92" i="27" s="1"/>
  <c r="AX92" i="28" s="1"/>
  <c r="AX92" i="29" s="1"/>
  <c r="BE96" i="16"/>
  <c r="AX96" s="1"/>
  <c r="AX96" i="20" s="1"/>
  <c r="AX96" i="21" s="1"/>
  <c r="AX96" i="22" s="1"/>
  <c r="AX96" i="23" s="1"/>
  <c r="AX96" i="24" s="1"/>
  <c r="AX96" i="25" s="1"/>
  <c r="AX96" i="26" s="1"/>
  <c r="AX96" i="27" s="1"/>
  <c r="AX96" i="28" s="1"/>
  <c r="AX96" i="29" s="1"/>
  <c r="BB39" i="16"/>
  <c r="BJ39" s="1"/>
  <c r="BE35"/>
  <c r="AX35" s="1"/>
  <c r="AX35" i="20" s="1"/>
  <c r="AX35" i="21" s="1"/>
  <c r="AX35" i="22" s="1"/>
  <c r="AX35" i="23" s="1"/>
  <c r="AX35" i="24" s="1"/>
  <c r="AX35" i="25" s="1"/>
  <c r="AX35" i="26" s="1"/>
  <c r="AX35" i="27" s="1"/>
  <c r="AX35" i="28" s="1"/>
  <c r="AX35" i="29" s="1"/>
  <c r="BA70" i="16"/>
  <c r="AT70" s="1"/>
  <c r="AT70" i="20" s="1"/>
  <c r="AT70" i="21" s="1"/>
  <c r="AT70" i="22" s="1"/>
  <c r="AT70" i="23" s="1"/>
  <c r="AT70" i="24" s="1"/>
  <c r="AT70" i="25" s="1"/>
  <c r="AT70" i="26" s="1"/>
  <c r="AT70" i="27" s="1"/>
  <c r="AT70" i="28" s="1"/>
  <c r="AT70" i="29" s="1"/>
  <c r="BB33" i="16"/>
  <c r="BB68"/>
  <c r="BE23"/>
  <c r="AX23" s="1"/>
  <c r="AX23" i="20" s="1"/>
  <c r="AX23" i="21" s="1"/>
  <c r="AX23" i="22" s="1"/>
  <c r="AX23" i="23" s="1"/>
  <c r="AX23" i="24" s="1"/>
  <c r="AX23" i="25" s="1"/>
  <c r="AX23" i="26" s="1"/>
  <c r="AX23" i="27" s="1"/>
  <c r="AX23" i="28" s="1"/>
  <c r="AX23" i="29" s="1"/>
  <c r="BE60" i="16"/>
  <c r="AX60" s="1"/>
  <c r="AX60" i="20" s="1"/>
  <c r="AX60" i="21" s="1"/>
  <c r="AX60" i="22" s="1"/>
  <c r="AX60" i="23" s="1"/>
  <c r="AX60" i="24" s="1"/>
  <c r="AX60" i="25" s="1"/>
  <c r="AX60" i="26" s="1"/>
  <c r="AX60" i="27" s="1"/>
  <c r="AX60" i="28" s="1"/>
  <c r="AX60" i="29" s="1"/>
  <c r="BB17" i="16"/>
  <c r="BA51"/>
  <c r="BE37"/>
  <c r="AX37" s="1"/>
  <c r="AX37" i="20" s="1"/>
  <c r="AX37" i="21" s="1"/>
  <c r="AX37" i="22" s="1"/>
  <c r="AX37" i="23" s="1"/>
  <c r="AX37" i="24" s="1"/>
  <c r="AX37" i="25" s="1"/>
  <c r="AX37" i="26" s="1"/>
  <c r="AX37" i="27" s="1"/>
  <c r="AX37" i="28" s="1"/>
  <c r="AX37" i="29" s="1"/>
  <c r="BE20" i="16"/>
  <c r="AX20" s="1"/>
  <c r="AX20" i="20" s="1"/>
  <c r="AX20" i="21" s="1"/>
  <c r="AX20" i="22" s="1"/>
  <c r="AX20" i="23" s="1"/>
  <c r="AX20" i="24" s="1"/>
  <c r="AX20" i="25" s="1"/>
  <c r="AX20" i="26" s="1"/>
  <c r="AX20" i="27" s="1"/>
  <c r="AX20" i="28" s="1"/>
  <c r="AX20" i="29" s="1"/>
  <c r="BD34" i="16"/>
  <c r="AW34" s="1"/>
  <c r="AW34" i="20" s="1"/>
  <c r="AW34" i="21" s="1"/>
  <c r="AW34" i="22" s="1"/>
  <c r="AW34" i="23" s="1"/>
  <c r="AW34" i="24" s="1"/>
  <c r="AW34" i="25" s="1"/>
  <c r="AW34" i="26" s="1"/>
  <c r="AW34" i="27" s="1"/>
  <c r="AW34" i="28" s="1"/>
  <c r="AW34" i="29" s="1"/>
  <c r="AZ48" i="16"/>
  <c r="AZ35"/>
  <c r="AS35" s="1"/>
  <c r="AS35" i="20" s="1"/>
  <c r="AS35" i="21" s="1"/>
  <c r="AS35" i="22" s="1"/>
  <c r="AS35" i="23" s="1"/>
  <c r="AS35" i="24" s="1"/>
  <c r="AS35" i="25" s="1"/>
  <c r="AS35" i="26" s="1"/>
  <c r="AS35" i="27" s="1"/>
  <c r="AS35" i="28" s="1"/>
  <c r="AS35" i="29" s="1"/>
  <c r="BA31" i="16"/>
  <c r="AT31" s="1"/>
  <c r="AT31" i="20" s="1"/>
  <c r="AT31" i="21" s="1"/>
  <c r="AT31" i="22" s="1"/>
  <c r="AT31" i="23" s="1"/>
  <c r="AT31" i="24" s="1"/>
  <c r="AT31" i="25" s="1"/>
  <c r="AT31" i="26" s="1"/>
  <c r="AT31" i="27" s="1"/>
  <c r="AT31" i="28" s="1"/>
  <c r="AT31" i="29" s="1"/>
  <c r="BA92" i="16"/>
  <c r="BB32"/>
  <c r="BE29"/>
  <c r="AX29" s="1"/>
  <c r="AX29" i="20" s="1"/>
  <c r="AX29" i="21" s="1"/>
  <c r="AX29" i="22" s="1"/>
  <c r="AX29" i="23" s="1"/>
  <c r="AX29" i="24" s="1"/>
  <c r="AX29" i="25" s="1"/>
  <c r="AX29" i="26" s="1"/>
  <c r="AX29" i="27" s="1"/>
  <c r="AX29" i="28" s="1"/>
  <c r="AX29" i="29" s="1"/>
  <c r="BD37" i="16"/>
  <c r="AW37" s="1"/>
  <c r="AW37" i="20" s="1"/>
  <c r="AW37" i="21" s="1"/>
  <c r="AW37" i="22" s="1"/>
  <c r="AW37" i="23" s="1"/>
  <c r="AW37" i="24" s="1"/>
  <c r="AW37" i="25" s="1"/>
  <c r="AW37" i="26" s="1"/>
  <c r="AW37" i="27" s="1"/>
  <c r="AW37" i="28" s="1"/>
  <c r="AW37" i="29" s="1"/>
  <c r="BD45" i="16"/>
  <c r="AW45" s="1"/>
  <c r="AW45" i="20" s="1"/>
  <c r="AW45" i="21" s="1"/>
  <c r="AW45" i="22" s="1"/>
  <c r="AW45" i="23" s="1"/>
  <c r="AW45" i="24" s="1"/>
  <c r="AW45" i="25" s="1"/>
  <c r="AW45" i="26" s="1"/>
  <c r="AW45" i="27" s="1"/>
  <c r="AW45" i="28" s="1"/>
  <c r="AW45" i="29" s="1"/>
  <c r="BA19" i="16"/>
  <c r="AT19" s="1"/>
  <c r="AT19" i="20" s="1"/>
  <c r="AT19" i="21" s="1"/>
  <c r="AT19" i="22" s="1"/>
  <c r="AT19" i="23" s="1"/>
  <c r="AT19" i="24" s="1"/>
  <c r="AT19" i="25" s="1"/>
  <c r="AT19" i="26" s="1"/>
  <c r="AT19" i="27" s="1"/>
  <c r="AT19" i="28" s="1"/>
  <c r="AT19" i="29" s="1"/>
  <c r="BA23" i="16"/>
  <c r="AT23" s="1"/>
  <c r="AT23" i="20" s="1"/>
  <c r="AT23" i="21" s="1"/>
  <c r="AT23" i="22" s="1"/>
  <c r="AT23" i="23" s="1"/>
  <c r="AT23" i="24" s="1"/>
  <c r="AT23" i="25" s="1"/>
  <c r="AT23" i="26" s="1"/>
  <c r="AT23" i="27" s="1"/>
  <c r="AT23" i="28" s="1"/>
  <c r="AT23" i="29" s="1"/>
  <c r="BB27" i="16"/>
  <c r="BD35"/>
  <c r="BA39"/>
  <c r="BE43"/>
  <c r="AX43" s="1"/>
  <c r="AX43" i="20" s="1"/>
  <c r="AX43" i="21" s="1"/>
  <c r="AX43" i="22" s="1"/>
  <c r="AX43" i="23" s="1"/>
  <c r="AX43" i="24" s="1"/>
  <c r="AX43" i="25" s="1"/>
  <c r="AX43" i="26" s="1"/>
  <c r="AX43" i="27" s="1"/>
  <c r="AX43" i="28" s="1"/>
  <c r="AX43" i="29" s="1"/>
  <c r="BB51" i="16"/>
  <c r="BJ51" s="1"/>
  <c r="BA62"/>
  <c r="AT62" s="1"/>
  <c r="AT62" i="20" s="1"/>
  <c r="AT62" i="21" s="1"/>
  <c r="AT62" i="22" s="1"/>
  <c r="AT62" i="23" s="1"/>
  <c r="AT62" i="24" s="1"/>
  <c r="AT62" i="25" s="1"/>
  <c r="AT62" i="26" s="1"/>
  <c r="AT62" i="27" s="1"/>
  <c r="AT62" i="28" s="1"/>
  <c r="AT62" i="29" s="1"/>
  <c r="BE66" i="16"/>
  <c r="AX66" s="1"/>
  <c r="AX66" i="20" s="1"/>
  <c r="AX66" i="21" s="1"/>
  <c r="AX66" i="22" s="1"/>
  <c r="AX66" i="23" s="1"/>
  <c r="AX66" i="24" s="1"/>
  <c r="AX66" i="25" s="1"/>
  <c r="AX66" i="26" s="1"/>
  <c r="AX66" i="27" s="1"/>
  <c r="AX66" i="28" s="1"/>
  <c r="AX66" i="29" s="1"/>
  <c r="BB70" i="16"/>
  <c r="BB74"/>
  <c r="BD78"/>
  <c r="AW78" s="1"/>
  <c r="AW78" i="20" s="1"/>
  <c r="AW78" i="21" s="1"/>
  <c r="AW78" i="22" s="1"/>
  <c r="AW78" i="23" s="1"/>
  <c r="AW78" i="24" s="1"/>
  <c r="AW78" i="25" s="1"/>
  <c r="AW78" i="26" s="1"/>
  <c r="AW78" i="27" s="1"/>
  <c r="AW78" i="28" s="1"/>
  <c r="AW78" i="29" s="1"/>
  <c r="BE82" i="16"/>
  <c r="AX82" s="1"/>
  <c r="AX82" i="20" s="1"/>
  <c r="AX82" i="21" s="1"/>
  <c r="AX82" i="22" s="1"/>
  <c r="AX82" i="23" s="1"/>
  <c r="AX82" i="24" s="1"/>
  <c r="AX82" i="25" s="1"/>
  <c r="AX82" i="26" s="1"/>
  <c r="AX82" i="27" s="1"/>
  <c r="AX82" i="28" s="1"/>
  <c r="AX82" i="29" s="1"/>
  <c r="BE86" i="16"/>
  <c r="AX86" s="1"/>
  <c r="AX86" i="20" s="1"/>
  <c r="AX86" i="21" s="1"/>
  <c r="AX86" i="22" s="1"/>
  <c r="AX86" i="23" s="1"/>
  <c r="AX86" i="24" s="1"/>
  <c r="AX86" i="25" s="1"/>
  <c r="AX86" i="26" s="1"/>
  <c r="AX86" i="27" s="1"/>
  <c r="AX86" i="28" s="1"/>
  <c r="AX86" i="29" s="1"/>
  <c r="BE90" i="16"/>
  <c r="AX90" s="1"/>
  <c r="AX90" i="20" s="1"/>
  <c r="AX90" i="21" s="1"/>
  <c r="AX90" i="22" s="1"/>
  <c r="AX90" i="23" s="1"/>
  <c r="AX90" i="24" s="1"/>
  <c r="AX90" i="25" s="1"/>
  <c r="AX90" i="26" s="1"/>
  <c r="AX90" i="27" s="1"/>
  <c r="AX90" i="28" s="1"/>
  <c r="AX90" i="29" s="1"/>
  <c r="BA94" i="16"/>
  <c r="BB20"/>
  <c r="BA24"/>
  <c r="AT24" s="1"/>
  <c r="AT24" i="20" s="1"/>
  <c r="AT24" i="21" s="1"/>
  <c r="AT24" i="22" s="1"/>
  <c r="AT24" i="23" s="1"/>
  <c r="AT24" i="24" s="1"/>
  <c r="AT24" i="25" s="1"/>
  <c r="AT24" i="26" s="1"/>
  <c r="AT24" i="27" s="1"/>
  <c r="AT24" i="28" s="1"/>
  <c r="AT24" i="29" s="1"/>
  <c r="BB28" i="16"/>
  <c r="BE32"/>
  <c r="AX32" s="1"/>
  <c r="AX32" i="20" s="1"/>
  <c r="AX32" i="21" s="1"/>
  <c r="AX32" i="22" s="1"/>
  <c r="AX32" i="23" s="1"/>
  <c r="AX32" i="24" s="1"/>
  <c r="AX32" i="25" s="1"/>
  <c r="AX32" i="26" s="1"/>
  <c r="AX32" i="27" s="1"/>
  <c r="AX32" i="28" s="1"/>
  <c r="AX32" i="29" s="1"/>
  <c r="AZ36" i="16"/>
  <c r="AZ40"/>
  <c r="BC40" s="1"/>
  <c r="BB48"/>
  <c r="BJ48" s="1"/>
  <c r="AZ52"/>
  <c r="BE48"/>
  <c r="AX48" s="1"/>
  <c r="AX48" i="20" s="1"/>
  <c r="AX48" i="21" s="1"/>
  <c r="AX48" i="22" s="1"/>
  <c r="AX48" i="23" s="1"/>
  <c r="AX48" i="24" s="1"/>
  <c r="AX48" i="25" s="1"/>
  <c r="AX48" i="26" s="1"/>
  <c r="AX48" i="27" s="1"/>
  <c r="AX48" i="28" s="1"/>
  <c r="AX48" i="29" s="1"/>
  <c r="BE18" i="16"/>
  <c r="AX18" s="1"/>
  <c r="AX18" i="20" s="1"/>
  <c r="AX18" i="21" s="1"/>
  <c r="AX18" i="22" s="1"/>
  <c r="AX18" i="23" s="1"/>
  <c r="AX18" i="24" s="1"/>
  <c r="AX18" i="25" s="1"/>
  <c r="AX18" i="26" s="1"/>
  <c r="AX18" i="27" s="1"/>
  <c r="AX18" i="28" s="1"/>
  <c r="AX18" i="29" s="1"/>
  <c r="BD48" i="16"/>
  <c r="AW48" s="1"/>
  <c r="AW48" i="20" s="1"/>
  <c r="AW48" i="21" s="1"/>
  <c r="AW48" i="22" s="1"/>
  <c r="AW48" i="23" s="1"/>
  <c r="AW48" i="24" s="1"/>
  <c r="AW48" i="25" s="1"/>
  <c r="AW48" i="26" s="1"/>
  <c r="AW48" i="27" s="1"/>
  <c r="AW48" i="28" s="1"/>
  <c r="AW48" i="29" s="1"/>
  <c r="AZ46" i="16"/>
  <c r="AZ28"/>
  <c r="AS28" s="1"/>
  <c r="AS28" i="20" s="1"/>
  <c r="AS28" i="21" s="1"/>
  <c r="AS28" i="22" s="1"/>
  <c r="AS28" i="23" s="1"/>
  <c r="AS28" i="24" s="1"/>
  <c r="AS28" i="25" s="1"/>
  <c r="AS28" i="26" s="1"/>
  <c r="AS28" i="27" s="1"/>
  <c r="AS28" i="28" s="1"/>
  <c r="AS28" i="29" s="1"/>
  <c r="BA30" i="16"/>
  <c r="AT30" s="1"/>
  <c r="AT30" i="20" s="1"/>
  <c r="AT30" i="21" s="1"/>
  <c r="AT30" i="22" s="1"/>
  <c r="AT30" i="23" s="1"/>
  <c r="AT30" i="24" s="1"/>
  <c r="AT30" i="25" s="1"/>
  <c r="AT30" i="26" s="1"/>
  <c r="AT30" i="27" s="1"/>
  <c r="AT30" i="28" s="1"/>
  <c r="AT30" i="29" s="1"/>
  <c r="BB45" i="16"/>
  <c r="BJ45" s="1"/>
  <c r="BB29"/>
  <c r="BB19"/>
  <c r="BB31"/>
  <c r="AZ39"/>
  <c r="BB43"/>
  <c r="BJ43" s="1"/>
  <c r="BE47"/>
  <c r="AX47" s="1"/>
  <c r="AX47" i="20" s="1"/>
  <c r="AX47" i="21" s="1"/>
  <c r="AX47" i="22" s="1"/>
  <c r="AX47" i="23" s="1"/>
  <c r="AX47" i="24" s="1"/>
  <c r="AX47" i="25" s="1"/>
  <c r="AX47" i="26" s="1"/>
  <c r="AX47" i="27" s="1"/>
  <c r="AX47" i="28" s="1"/>
  <c r="AX47" i="29" s="1"/>
  <c r="BB66" i="16"/>
  <c r="BE70"/>
  <c r="AX70" s="1"/>
  <c r="AX70" i="20" s="1"/>
  <c r="AX70" i="21" s="1"/>
  <c r="AX70" i="22" s="1"/>
  <c r="AX70" i="23" s="1"/>
  <c r="AX70" i="24" s="1"/>
  <c r="AX70" i="25" s="1"/>
  <c r="AX70" i="26" s="1"/>
  <c r="AX70" i="27" s="1"/>
  <c r="AX70" i="28" s="1"/>
  <c r="AX70" i="29" s="1"/>
  <c r="BA74" i="16"/>
  <c r="AT74" s="1"/>
  <c r="AT74" i="20" s="1"/>
  <c r="AT74" i="21" s="1"/>
  <c r="AT74" i="22" s="1"/>
  <c r="AT74" i="23" s="1"/>
  <c r="AT74" i="24" s="1"/>
  <c r="AT74" i="25" s="1"/>
  <c r="AT74" i="26" s="1"/>
  <c r="AT74" i="27" s="1"/>
  <c r="AT74" i="28" s="1"/>
  <c r="AT74" i="29" s="1"/>
  <c r="BA86" i="16"/>
  <c r="AZ20"/>
  <c r="AS20" s="1"/>
  <c r="AS20" i="20" s="1"/>
  <c r="AS20" i="21" s="1"/>
  <c r="AS20" i="22" s="1"/>
  <c r="AS20" i="23" s="1"/>
  <c r="AS20" i="24" s="1"/>
  <c r="AS20" i="25" s="1"/>
  <c r="AS20" i="26" s="1"/>
  <c r="AS20" i="27" s="1"/>
  <c r="AS20" i="28" s="1"/>
  <c r="AS20" i="29" s="1"/>
  <c r="BE24" i="16"/>
  <c r="AX24" s="1"/>
  <c r="AX24" i="20" s="1"/>
  <c r="AX24" i="21" s="1"/>
  <c r="AX24" i="22" s="1"/>
  <c r="AX24" i="23" s="1"/>
  <c r="AX24" i="24" s="1"/>
  <c r="AX24" i="25" s="1"/>
  <c r="AX24" i="26" s="1"/>
  <c r="AX24" i="27" s="1"/>
  <c r="AX24" i="28" s="1"/>
  <c r="AX24" i="29" s="1"/>
  <c r="AZ32" i="16"/>
  <c r="AS32" s="1"/>
  <c r="AS32" i="20" s="1"/>
  <c r="AS32" i="21" s="1"/>
  <c r="AS32" i="22" s="1"/>
  <c r="AS32" i="23" s="1"/>
  <c r="AS32" i="24" s="1"/>
  <c r="AS32" i="25" s="1"/>
  <c r="AS32" i="26" s="1"/>
  <c r="AS32" i="27" s="1"/>
  <c r="AS32" i="28" s="1"/>
  <c r="AS32" i="29" s="1"/>
  <c r="BA44" i="16"/>
  <c r="BB52"/>
  <c r="BJ52" s="1"/>
  <c r="BE44"/>
  <c r="AX44" s="1"/>
  <c r="AX44" i="20" s="1"/>
  <c r="AX44" i="21" s="1"/>
  <c r="AX44" i="22" s="1"/>
  <c r="AX44" i="23" s="1"/>
  <c r="AX44" i="24" s="1"/>
  <c r="AX44" i="25" s="1"/>
  <c r="AX44" i="26" s="1"/>
  <c r="AX44" i="27" s="1"/>
  <c r="AX44" i="28" s="1"/>
  <c r="AX44" i="29" s="1"/>
  <c r="BA45" i="16"/>
  <c r="BA88"/>
  <c r="BB34"/>
  <c r="BB64"/>
  <c r="BD33"/>
  <c r="AW33" s="1"/>
  <c r="AW33" i="20" s="1"/>
  <c r="AW33" i="21" s="1"/>
  <c r="AW33" i="22" s="1"/>
  <c r="AW33" i="23" s="1"/>
  <c r="AW33" i="24" s="1"/>
  <c r="AW33" i="25" s="1"/>
  <c r="AW33" i="26" s="1"/>
  <c r="AW33" i="27" s="1"/>
  <c r="AW33" i="28" s="1"/>
  <c r="AW33" i="29" s="1"/>
  <c r="BA49" i="16"/>
  <c r="BA17"/>
  <c r="AT17" s="1"/>
  <c r="AT17" i="20" s="1"/>
  <c r="AT17" i="21" s="1"/>
  <c r="AT17" i="22" s="1"/>
  <c r="AT17" i="23" s="1"/>
  <c r="AT17" i="24" s="1"/>
  <c r="AT17" i="25" s="1"/>
  <c r="AT17" i="26" s="1"/>
  <c r="AT17" i="27" s="1"/>
  <c r="AT17" i="28" s="1"/>
  <c r="AT17" i="29" s="1"/>
  <c r="BB21" i="16"/>
  <c r="AZ29"/>
  <c r="AS29" s="1"/>
  <c r="AS29" i="20" s="1"/>
  <c r="AS29" i="21" s="1"/>
  <c r="AS29" i="22" s="1"/>
  <c r="AS29" i="23" s="1"/>
  <c r="AS29" i="24" s="1"/>
  <c r="AS29" i="25" s="1"/>
  <c r="AS29" i="26" s="1"/>
  <c r="AS29" i="27" s="1"/>
  <c r="AS29" i="28" s="1"/>
  <c r="AS29" i="29" s="1"/>
  <c r="BE33" i="16"/>
  <c r="AX33" s="1"/>
  <c r="AX33" i="20" s="1"/>
  <c r="AX33" i="21" s="1"/>
  <c r="AX33" i="22" s="1"/>
  <c r="AX33" i="23" s="1"/>
  <c r="AX33" i="24" s="1"/>
  <c r="AX33" i="25" s="1"/>
  <c r="AX33" i="26" s="1"/>
  <c r="AX33" i="27" s="1"/>
  <c r="AX33" i="28" s="1"/>
  <c r="AX33" i="29" s="1"/>
  <c r="BA41" i="16"/>
  <c r="AZ45"/>
  <c r="AZ49"/>
  <c r="AZ60"/>
  <c r="AS60" s="1"/>
  <c r="AS60" i="20" s="1"/>
  <c r="AS60" i="21" s="1"/>
  <c r="AS60" i="22" s="1"/>
  <c r="AS60" i="23" s="1"/>
  <c r="AS60" i="24" s="1"/>
  <c r="AS60" i="25" s="1"/>
  <c r="AS60" i="26" s="1"/>
  <c r="AS60" i="27" s="1"/>
  <c r="AS60" i="28" s="1"/>
  <c r="AS60" i="29" s="1"/>
  <c r="BE64" i="16"/>
  <c r="AX64" s="1"/>
  <c r="AX64" i="20" s="1"/>
  <c r="AX64" i="21" s="1"/>
  <c r="AX64" i="22" s="1"/>
  <c r="AX64" i="23" s="1"/>
  <c r="AX64" i="24" s="1"/>
  <c r="AX64" i="25" s="1"/>
  <c r="AX64" i="26" s="1"/>
  <c r="AX64" i="27" s="1"/>
  <c r="AX64" i="28" s="1"/>
  <c r="AX64" i="29" s="1"/>
  <c r="BD68" i="16"/>
  <c r="AW68" s="1"/>
  <c r="AW68" i="20" s="1"/>
  <c r="AW68" i="21" s="1"/>
  <c r="AW68" i="22" s="1"/>
  <c r="AW68" i="23" s="1"/>
  <c r="AW68" i="24" s="1"/>
  <c r="AW68" i="25" s="1"/>
  <c r="AW68" i="26" s="1"/>
  <c r="AW68" i="27" s="1"/>
  <c r="AW68" i="28" s="1"/>
  <c r="AW68" i="29" s="1"/>
  <c r="BB72" i="16"/>
  <c r="BE76"/>
  <c r="AX76" s="1"/>
  <c r="AX76" i="20" s="1"/>
  <c r="AX76" i="21" s="1"/>
  <c r="AX76" i="22" s="1"/>
  <c r="AX76" i="23" s="1"/>
  <c r="AX76" i="24" s="1"/>
  <c r="AX76" i="25" s="1"/>
  <c r="AX76" i="26" s="1"/>
  <c r="AX76" i="27" s="1"/>
  <c r="AX76" i="28" s="1"/>
  <c r="AX76" i="29" s="1"/>
  <c r="AZ80" i="16"/>
  <c r="AS80" s="1"/>
  <c r="AS80" i="20" s="1"/>
  <c r="AS80" i="21" s="1"/>
  <c r="AS80" i="22" s="1"/>
  <c r="AS80" i="23" s="1"/>
  <c r="AS80" i="24" s="1"/>
  <c r="AS80" i="25" s="1"/>
  <c r="AS80" i="26" s="1"/>
  <c r="AS80" i="27" s="1"/>
  <c r="AS80" i="28" s="1"/>
  <c r="AS80" i="29" s="1"/>
  <c r="AZ84" i="16"/>
  <c r="BE88"/>
  <c r="AX88" s="1"/>
  <c r="AX88" i="20" s="1"/>
  <c r="AX88" i="21" s="1"/>
  <c r="AX88" i="22" s="1"/>
  <c r="AX88" i="23" s="1"/>
  <c r="AX88" i="24" s="1"/>
  <c r="AX88" i="25" s="1"/>
  <c r="AX88" i="26" s="1"/>
  <c r="AX88" i="27" s="1"/>
  <c r="AX88" i="28" s="1"/>
  <c r="AX88" i="29" s="1"/>
  <c r="BB92" i="16"/>
  <c r="BJ92" s="1"/>
  <c r="AZ96"/>
  <c r="AZ18"/>
  <c r="AS18" s="1"/>
  <c r="AS18" i="20" s="1"/>
  <c r="AS18" i="21" s="1"/>
  <c r="AS18" i="22" s="1"/>
  <c r="AS18" i="23" s="1"/>
  <c r="AS18" i="24" s="1"/>
  <c r="AS18" i="25" s="1"/>
  <c r="AS18" i="26" s="1"/>
  <c r="AS18" i="27" s="1"/>
  <c r="AS18" i="28" s="1"/>
  <c r="AS18" i="29" s="1"/>
  <c r="AZ22" i="16"/>
  <c r="AS22" s="1"/>
  <c r="AS22" i="20" s="1"/>
  <c r="AS22" i="21" s="1"/>
  <c r="AS22" i="22" s="1"/>
  <c r="AS22" i="23" s="1"/>
  <c r="AS22" i="24" s="1"/>
  <c r="AS22" i="25" s="1"/>
  <c r="AS22" i="26" s="1"/>
  <c r="AS22" i="27" s="1"/>
  <c r="AS22" i="28" s="1"/>
  <c r="AS22" i="29" s="1"/>
  <c r="AZ26" i="16"/>
  <c r="AS26" s="1"/>
  <c r="AS26" i="20" s="1"/>
  <c r="AS26" i="21" s="1"/>
  <c r="AS26" i="22" s="1"/>
  <c r="AS26" i="23" s="1"/>
  <c r="AS26" i="24" s="1"/>
  <c r="AS26" i="25" s="1"/>
  <c r="AS26" i="26" s="1"/>
  <c r="AS26" i="27" s="1"/>
  <c r="AS26" i="28" s="1"/>
  <c r="AS26" i="29" s="1"/>
  <c r="AZ30" i="16"/>
  <c r="AS30" s="1"/>
  <c r="AS30" i="20" s="1"/>
  <c r="AS30" i="21" s="1"/>
  <c r="AS30" i="22" s="1"/>
  <c r="AS30" i="23" s="1"/>
  <c r="AS30" i="24" s="1"/>
  <c r="AS30" i="25" s="1"/>
  <c r="AS30" i="26" s="1"/>
  <c r="AS30" i="27" s="1"/>
  <c r="AS30" i="28" s="1"/>
  <c r="AS30" i="29" s="1"/>
  <c r="AZ34" i="16"/>
  <c r="BD38"/>
  <c r="AW38" s="1"/>
  <c r="AW38" i="20" s="1"/>
  <c r="AW38" i="21" s="1"/>
  <c r="AW38" i="22" s="1"/>
  <c r="AW38" i="23" s="1"/>
  <c r="AW38" i="24" s="1"/>
  <c r="AW38" i="25" s="1"/>
  <c r="AW38" i="26" s="1"/>
  <c r="AW38" i="27" s="1"/>
  <c r="AW38" i="28" s="1"/>
  <c r="AW38" i="29" s="1"/>
  <c r="BB42" i="16"/>
  <c r="BJ42" s="1"/>
  <c r="BB46"/>
  <c r="BJ46" s="1"/>
  <c r="BE50"/>
  <c r="AX50" s="1"/>
  <c r="AX50" i="20" s="1"/>
  <c r="AX50" i="21" s="1"/>
  <c r="AX50" i="22" s="1"/>
  <c r="AX50" i="23" s="1"/>
  <c r="AX50" i="24" s="1"/>
  <c r="AX50" i="25" s="1"/>
  <c r="AX50" i="26" s="1"/>
  <c r="AX50" i="27" s="1"/>
  <c r="AX50" i="28" s="1"/>
  <c r="AX50" i="29" s="1"/>
  <c r="BF73" i="16"/>
  <c r="AY73" s="1"/>
  <c r="BF93"/>
  <c r="AZ95"/>
  <c r="AS95" s="1"/>
  <c r="BD95"/>
  <c r="BB95"/>
  <c r="BE95"/>
  <c r="AX95" s="1"/>
  <c r="AX95" i="20" s="1"/>
  <c r="AX95" i="21" s="1"/>
  <c r="AX95" i="22" s="1"/>
  <c r="AX95" i="23" s="1"/>
  <c r="AX95" i="24" s="1"/>
  <c r="AX95" i="25" s="1"/>
  <c r="AX95" i="26" s="1"/>
  <c r="AX95" i="27" s="1"/>
  <c r="AX95" i="28" s="1"/>
  <c r="AX95" i="29" s="1"/>
  <c r="AW93" i="16"/>
  <c r="AW93" i="20" s="1"/>
  <c r="AW93" i="21" s="1"/>
  <c r="AW93" i="22" s="1"/>
  <c r="AW93" i="23" s="1"/>
  <c r="AW93" i="24" s="1"/>
  <c r="AW93" i="25" s="1"/>
  <c r="AW93" i="26" s="1"/>
  <c r="AW93" i="27" s="1"/>
  <c r="AW93" i="28" s="1"/>
  <c r="AW93" i="29" s="1"/>
  <c r="AY93" i="16"/>
  <c r="BA93"/>
  <c r="AV93"/>
  <c r="BB91"/>
  <c r="BJ91" s="1"/>
  <c r="BD91"/>
  <c r="AY91"/>
  <c r="AZ89"/>
  <c r="AV89"/>
  <c r="AW89"/>
  <c r="AW89" i="20" s="1"/>
  <c r="AW89" i="21" s="1"/>
  <c r="AW89" i="22" s="1"/>
  <c r="AW89" i="23" s="1"/>
  <c r="AW89" i="24" s="1"/>
  <c r="AW89" i="25" s="1"/>
  <c r="AW89" i="26" s="1"/>
  <c r="AW89" i="27" s="1"/>
  <c r="AW89" i="28" s="1"/>
  <c r="AW89" i="29" s="1"/>
  <c r="AY89" i="16"/>
  <c r="BF87"/>
  <c r="BE85"/>
  <c r="AX85" s="1"/>
  <c r="AX85" i="20" s="1"/>
  <c r="AX85" i="21" s="1"/>
  <c r="AX85" i="22" s="1"/>
  <c r="AX85" i="23" s="1"/>
  <c r="AX85" i="24" s="1"/>
  <c r="AX85" i="25" s="1"/>
  <c r="AX85" i="26" s="1"/>
  <c r="AX85" i="27" s="1"/>
  <c r="AX85" i="28" s="1"/>
  <c r="AX85" i="29" s="1"/>
  <c r="BB85" i="16"/>
  <c r="BJ85" s="1"/>
  <c r="BD85"/>
  <c r="AV85"/>
  <c r="AP85" s="1"/>
  <c r="D85" i="30" s="1"/>
  <c r="AW83" i="16"/>
  <c r="AW83" i="20" s="1"/>
  <c r="AW83" i="21" s="1"/>
  <c r="AW83" i="22" s="1"/>
  <c r="AW83" i="23" s="1"/>
  <c r="AW83" i="24" s="1"/>
  <c r="AW83" i="25" s="1"/>
  <c r="AW83" i="26" s="1"/>
  <c r="AW83" i="27" s="1"/>
  <c r="AW83" i="28" s="1"/>
  <c r="AW83" i="29" s="1"/>
  <c r="AZ83" i="16"/>
  <c r="AS83" s="1"/>
  <c r="BE83"/>
  <c r="AX83" s="1"/>
  <c r="AX83" i="20" s="1"/>
  <c r="AX83" i="21" s="1"/>
  <c r="AX83" i="22" s="1"/>
  <c r="AX83" i="23" s="1"/>
  <c r="AX83" i="24" s="1"/>
  <c r="AX83" i="25" s="1"/>
  <c r="AX83" i="26" s="1"/>
  <c r="AX83" i="27" s="1"/>
  <c r="AX83" i="28" s="1"/>
  <c r="AX83" i="29" s="1"/>
  <c r="AW81" i="16"/>
  <c r="AW81" i="20" s="1"/>
  <c r="AW81" i="21" s="1"/>
  <c r="AW81" i="22" s="1"/>
  <c r="AW81" i="23" s="1"/>
  <c r="AW81" i="24" s="1"/>
  <c r="AW81" i="25" s="1"/>
  <c r="AW81" i="26" s="1"/>
  <c r="AW81" i="27" s="1"/>
  <c r="AW81" i="28" s="1"/>
  <c r="AW81" i="29" s="1"/>
  <c r="AZ81" i="16"/>
  <c r="AY81"/>
  <c r="AV81"/>
  <c r="AV81" i="20" s="1"/>
  <c r="AV81" i="21" s="1"/>
  <c r="AV81" i="22" s="1"/>
  <c r="AV81" i="23" s="1"/>
  <c r="AV81" i="24" s="1"/>
  <c r="AV81" i="25" s="1"/>
  <c r="AV81" i="26" s="1"/>
  <c r="AV81" i="27" s="1"/>
  <c r="AV81" i="28" s="1"/>
  <c r="AV81" i="29" s="1"/>
  <c r="BA81" i="16"/>
  <c r="BE81"/>
  <c r="AX81" s="1"/>
  <c r="AX81" i="20" s="1"/>
  <c r="AX81" i="21" s="1"/>
  <c r="AX81" i="22" s="1"/>
  <c r="AX81" i="23" s="1"/>
  <c r="AX81" i="24" s="1"/>
  <c r="AX81" i="25" s="1"/>
  <c r="AX81" i="26" s="1"/>
  <c r="AX81" i="27" s="1"/>
  <c r="AX81" i="28" s="1"/>
  <c r="AX81" i="29" s="1"/>
  <c r="BD79" i="16"/>
  <c r="BE79"/>
  <c r="AX79" s="1"/>
  <c r="AX79" i="20" s="1"/>
  <c r="AX79" i="21" s="1"/>
  <c r="AX79" i="22" s="1"/>
  <c r="AX79" i="23" s="1"/>
  <c r="AX79" i="24" s="1"/>
  <c r="AX79" i="25" s="1"/>
  <c r="AX79" i="26" s="1"/>
  <c r="AX79" i="27" s="1"/>
  <c r="AX79" i="28" s="1"/>
  <c r="AX79" i="29" s="1"/>
  <c r="BD77" i="16"/>
  <c r="BB77"/>
  <c r="BE77"/>
  <c r="AX77" s="1"/>
  <c r="AX77" i="20" s="1"/>
  <c r="AX77" i="21" s="1"/>
  <c r="AX77" i="22" s="1"/>
  <c r="AX77" i="23" s="1"/>
  <c r="AX77" i="24" s="1"/>
  <c r="AX77" i="25" s="1"/>
  <c r="AX77" i="26" s="1"/>
  <c r="AX77" i="27" s="1"/>
  <c r="AX77" i="28" s="1"/>
  <c r="AX77" i="29" s="1"/>
  <c r="AZ75" i="16"/>
  <c r="AS75" s="1"/>
  <c r="AS75" i="20" s="1"/>
  <c r="AS75" i="21" s="1"/>
  <c r="AS75" i="22" s="1"/>
  <c r="AS75" i="23" s="1"/>
  <c r="AS75" i="24" s="1"/>
  <c r="AS75" i="25" s="1"/>
  <c r="AS75" i="26" s="1"/>
  <c r="AS75" i="27" s="1"/>
  <c r="AS75" i="28" s="1"/>
  <c r="AS75" i="29" s="1"/>
  <c r="BD75" i="16"/>
  <c r="AZ73"/>
  <c r="AS73" s="1"/>
  <c r="AS73" i="20" s="1"/>
  <c r="AS73" i="21" s="1"/>
  <c r="AS73" i="22" s="1"/>
  <c r="AS73" i="23" s="1"/>
  <c r="AS73" i="24" s="1"/>
  <c r="AS73" i="25" s="1"/>
  <c r="AS73" i="26" s="1"/>
  <c r="AS73" i="27" s="1"/>
  <c r="AS73" i="28" s="1"/>
  <c r="AS73" i="29" s="1"/>
  <c r="AW73" i="16"/>
  <c r="AW73" i="20" s="1"/>
  <c r="AW73" i="21" s="1"/>
  <c r="AW73" i="22" s="1"/>
  <c r="AW73" i="23" s="1"/>
  <c r="AW73" i="24" s="1"/>
  <c r="AW73" i="25" s="1"/>
  <c r="AW73" i="26" s="1"/>
  <c r="AW73" i="27" s="1"/>
  <c r="AW73" i="28" s="1"/>
  <c r="AW73" i="29" s="1"/>
  <c r="BD71" i="16"/>
  <c r="AZ71"/>
  <c r="AS71" s="1"/>
  <c r="AS71" i="20" s="1"/>
  <c r="AS71" i="21" s="1"/>
  <c r="AS71" i="22" s="1"/>
  <c r="AS71" i="23" s="1"/>
  <c r="AS71" i="24" s="1"/>
  <c r="AS71" i="25" s="1"/>
  <c r="AS71" i="26" s="1"/>
  <c r="AS71" i="27" s="1"/>
  <c r="AS71" i="28" s="1"/>
  <c r="AS71" i="29" s="1"/>
  <c r="BE71" i="16"/>
  <c r="AX71" s="1"/>
  <c r="AX71" i="20" s="1"/>
  <c r="AX71" i="21" s="1"/>
  <c r="AX71" i="22" s="1"/>
  <c r="AX71" i="23" s="1"/>
  <c r="AX71" i="24" s="1"/>
  <c r="AX71" i="25" s="1"/>
  <c r="AX71" i="26" s="1"/>
  <c r="AX71" i="27" s="1"/>
  <c r="AX71" i="28" s="1"/>
  <c r="AX71" i="29" s="1"/>
  <c r="BA69" i="16"/>
  <c r="AT69" s="1"/>
  <c r="AT69" i="20" s="1"/>
  <c r="AT69" i="21" s="1"/>
  <c r="AT69" i="22" s="1"/>
  <c r="AT69" i="23" s="1"/>
  <c r="AT69" i="24" s="1"/>
  <c r="AT69" i="25" s="1"/>
  <c r="AT69" i="26" s="1"/>
  <c r="AT69" i="27" s="1"/>
  <c r="AT69" i="28" s="1"/>
  <c r="AT69" i="29" s="1"/>
  <c r="BB69" i="16"/>
  <c r="BE69"/>
  <c r="AX69" s="1"/>
  <c r="AX69" i="20" s="1"/>
  <c r="AX69" i="21" s="1"/>
  <c r="AX69" i="22" s="1"/>
  <c r="AX69" i="23" s="1"/>
  <c r="AX69" i="24" s="1"/>
  <c r="AX69" i="25" s="1"/>
  <c r="AX69" i="26" s="1"/>
  <c r="AX69" i="27" s="1"/>
  <c r="AX69" i="28" s="1"/>
  <c r="AX69" i="29" s="1"/>
  <c r="BE67" i="16"/>
  <c r="AX67" s="1"/>
  <c r="AX67" i="20" s="1"/>
  <c r="AX67" i="21" s="1"/>
  <c r="AX67" i="22" s="1"/>
  <c r="AX67" i="23" s="1"/>
  <c r="AX67" i="24" s="1"/>
  <c r="AX67" i="25" s="1"/>
  <c r="AX67" i="26" s="1"/>
  <c r="AX67" i="27" s="1"/>
  <c r="AX67" i="28" s="1"/>
  <c r="AX67" i="29" s="1"/>
  <c r="BB67" i="16"/>
  <c r="BD65"/>
  <c r="BE65"/>
  <c r="AX65" s="1"/>
  <c r="AX65" i="20" s="1"/>
  <c r="AX65" i="21" s="1"/>
  <c r="AX65" i="22" s="1"/>
  <c r="AX65" i="23" s="1"/>
  <c r="AX65" i="24" s="1"/>
  <c r="AX65" i="25" s="1"/>
  <c r="AX65" i="26" s="1"/>
  <c r="AX65" i="27" s="1"/>
  <c r="AX65" i="28" s="1"/>
  <c r="AX65" i="29" s="1"/>
  <c r="AZ65" i="16"/>
  <c r="AS65" s="1"/>
  <c r="AS65" i="20" s="1"/>
  <c r="AS65" i="21" s="1"/>
  <c r="AS65" i="22" s="1"/>
  <c r="AS65" i="23" s="1"/>
  <c r="AS65" i="24" s="1"/>
  <c r="AS65" i="25" s="1"/>
  <c r="AS65" i="26" s="1"/>
  <c r="AS65" i="27" s="1"/>
  <c r="AS65" i="28" s="1"/>
  <c r="AS65" i="29" s="1"/>
  <c r="BE61" i="16"/>
  <c r="AX61" s="1"/>
  <c r="AX61" i="20" s="1"/>
  <c r="AX61" i="21" s="1"/>
  <c r="AX61" i="22" s="1"/>
  <c r="AX61" i="23" s="1"/>
  <c r="AX61" i="24" s="1"/>
  <c r="AX61" i="25" s="1"/>
  <c r="AX61" i="26" s="1"/>
  <c r="AX61" i="27" s="1"/>
  <c r="AX61" i="28" s="1"/>
  <c r="AX61" i="29" s="1"/>
  <c r="AZ61" i="16"/>
  <c r="AS61" s="1"/>
  <c r="AS61" i="20" s="1"/>
  <c r="AS61" i="21" s="1"/>
  <c r="AS61" i="22" s="1"/>
  <c r="AS61" i="23" s="1"/>
  <c r="AS61" i="24" s="1"/>
  <c r="AS61" i="25" s="1"/>
  <c r="AS61" i="26" s="1"/>
  <c r="AS61" i="27" s="1"/>
  <c r="AS61" i="28" s="1"/>
  <c r="AS61" i="29" s="1"/>
  <c r="BB61" i="16"/>
  <c r="AZ57"/>
  <c r="AS57" s="1"/>
  <c r="AS57" i="20" s="1"/>
  <c r="AS57" i="21" s="1"/>
  <c r="AS57" i="22" s="1"/>
  <c r="AS57" i="23" s="1"/>
  <c r="AS57" i="24" s="1"/>
  <c r="BD52" i="16"/>
  <c r="BA52"/>
  <c r="AY52"/>
  <c r="AV52"/>
  <c r="BB50"/>
  <c r="BJ50" s="1"/>
  <c r="AZ50"/>
  <c r="AY50"/>
  <c r="BD50"/>
  <c r="AV50"/>
  <c r="AV48"/>
  <c r="BE46"/>
  <c r="AX46" s="1"/>
  <c r="AX46" i="20" s="1"/>
  <c r="AX46" i="21" s="1"/>
  <c r="AX46" i="22" s="1"/>
  <c r="AX46" i="23" s="1"/>
  <c r="AX46" i="24" s="1"/>
  <c r="AX46" i="25" s="1"/>
  <c r="AX46" i="26" s="1"/>
  <c r="AX46" i="27" s="1"/>
  <c r="AX46" i="28" s="1"/>
  <c r="AX46" i="29" s="1"/>
  <c r="BA46" i="16"/>
  <c r="AW46"/>
  <c r="AW46" i="20" s="1"/>
  <c r="AW46" i="21" s="1"/>
  <c r="AW46" i="22" s="1"/>
  <c r="AW46" i="23" s="1"/>
  <c r="AW46" i="24" s="1"/>
  <c r="AW46" i="25" s="1"/>
  <c r="AW46" i="26" s="1"/>
  <c r="AW46" i="27" s="1"/>
  <c r="AW46" i="28" s="1"/>
  <c r="AW46" i="29" s="1"/>
  <c r="AY46" i="16"/>
  <c r="AV46"/>
  <c r="AV44"/>
  <c r="BB44"/>
  <c r="BJ44" s="1"/>
  <c r="AY44"/>
  <c r="BD44"/>
  <c r="AW42"/>
  <c r="AW42" i="20" s="1"/>
  <c r="AW42" i="21" s="1"/>
  <c r="AW42" i="22" s="1"/>
  <c r="AW42" i="23" s="1"/>
  <c r="AW42" i="24" s="1"/>
  <c r="AW42" i="25" s="1"/>
  <c r="AW42" i="26" s="1"/>
  <c r="AW42" i="27" s="1"/>
  <c r="AW42" i="28" s="1"/>
  <c r="AW42" i="29" s="1"/>
  <c r="AZ42" i="16"/>
  <c r="BA42"/>
  <c r="BE42"/>
  <c r="AX42" s="1"/>
  <c r="AX42" i="20" s="1"/>
  <c r="AX42" i="21" s="1"/>
  <c r="AX42" i="22" s="1"/>
  <c r="AX42" i="23" s="1"/>
  <c r="AX42" i="24" s="1"/>
  <c r="AX42" i="25" s="1"/>
  <c r="AX42" i="26" s="1"/>
  <c r="AX42" i="27" s="1"/>
  <c r="AX42" i="28" s="1"/>
  <c r="AX42" i="29" s="1"/>
  <c r="AV42" i="16"/>
  <c r="AP42" s="1"/>
  <c r="D42" i="30" s="1"/>
  <c r="BE40" i="16"/>
  <c r="AX40" s="1"/>
  <c r="AX40" i="20" s="1"/>
  <c r="AX40" i="21" s="1"/>
  <c r="AX40" i="22" s="1"/>
  <c r="AX40" i="23" s="1"/>
  <c r="AX40" i="24" s="1"/>
  <c r="AX40" i="25" s="1"/>
  <c r="AX40" i="26" s="1"/>
  <c r="AX40" i="27" s="1"/>
  <c r="AX40" i="28" s="1"/>
  <c r="AX40" i="29" s="1"/>
  <c r="AY40" i="16"/>
  <c r="AV40"/>
  <c r="BD40"/>
  <c r="BA38"/>
  <c r="AY38"/>
  <c r="AV38"/>
  <c r="BA36"/>
  <c r="AV36"/>
  <c r="BI36" s="1"/>
  <c r="BE36"/>
  <c r="AX36" s="1"/>
  <c r="AX36" i="20" s="1"/>
  <c r="AX36" i="21" s="1"/>
  <c r="AX36" i="22" s="1"/>
  <c r="AX36" i="23" s="1"/>
  <c r="AX36" i="24" s="1"/>
  <c r="AX36" i="25" s="1"/>
  <c r="AX36" i="26" s="1"/>
  <c r="AX36" i="27" s="1"/>
  <c r="AX36" i="28" s="1"/>
  <c r="AX36" i="29" s="1"/>
  <c r="BE34" i="16"/>
  <c r="AX34" s="1"/>
  <c r="AX34" i="20" s="1"/>
  <c r="AX34" i="21" s="1"/>
  <c r="AX34" i="22" s="1"/>
  <c r="AX34" i="23" s="1"/>
  <c r="AX34" i="24" s="1"/>
  <c r="AX34" i="25" s="1"/>
  <c r="AX34" i="26" s="1"/>
  <c r="AX34" i="27" s="1"/>
  <c r="AX34" i="28" s="1"/>
  <c r="AX34" i="29" s="1"/>
  <c r="BA32" i="16"/>
  <c r="AT32" s="1"/>
  <c r="AT32" i="20" s="1"/>
  <c r="AT32" i="21" s="1"/>
  <c r="AT32" i="22" s="1"/>
  <c r="AT32" i="23" s="1"/>
  <c r="AT32" i="24" s="1"/>
  <c r="AT32" i="25" s="1"/>
  <c r="AT32" i="26" s="1"/>
  <c r="AT32" i="27" s="1"/>
  <c r="AT32" i="28" s="1"/>
  <c r="AT32" i="29" s="1"/>
  <c r="BB30" i="16"/>
  <c r="BD30"/>
  <c r="BA28"/>
  <c r="AT28" s="1"/>
  <c r="AT28" i="20" s="1"/>
  <c r="AT28" i="21" s="1"/>
  <c r="AT28" i="22" s="1"/>
  <c r="AT28" i="23" s="1"/>
  <c r="AT28" i="24" s="1"/>
  <c r="AT28" i="25" s="1"/>
  <c r="AT28" i="26" s="1"/>
  <c r="AT28" i="27" s="1"/>
  <c r="AT28" i="28" s="1"/>
  <c r="AT28" i="29" s="1"/>
  <c r="BE26" i="16"/>
  <c r="AX26" s="1"/>
  <c r="AX26" i="20" s="1"/>
  <c r="AX26" i="21" s="1"/>
  <c r="AX26" i="22" s="1"/>
  <c r="AX26" i="23" s="1"/>
  <c r="AX26" i="24" s="1"/>
  <c r="AX26" i="25" s="1"/>
  <c r="AX26" i="26" s="1"/>
  <c r="AX26" i="27" s="1"/>
  <c r="AX26" i="28" s="1"/>
  <c r="AX26" i="29" s="1"/>
  <c r="BD26" i="16"/>
  <c r="BD24"/>
  <c r="BB24"/>
  <c r="AZ24"/>
  <c r="AS24" s="1"/>
  <c r="AS24" i="20" s="1"/>
  <c r="AS24" i="21" s="1"/>
  <c r="AS24" i="22" s="1"/>
  <c r="AS24" i="23" s="1"/>
  <c r="AS24" i="24" s="1"/>
  <c r="AS24" i="25" s="1"/>
  <c r="AS24" i="26" s="1"/>
  <c r="AS24" i="27" s="1"/>
  <c r="AS24" i="28" s="1"/>
  <c r="AS24" i="29" s="1"/>
  <c r="BA22" i="16"/>
  <c r="AT22" s="1"/>
  <c r="AT22" i="20" s="1"/>
  <c r="AT22" i="21" s="1"/>
  <c r="AT22" i="22" s="1"/>
  <c r="AT22" i="23" s="1"/>
  <c r="AT22" i="24" s="1"/>
  <c r="AT22" i="25" s="1"/>
  <c r="AT22" i="26" s="1"/>
  <c r="AT22" i="27" s="1"/>
  <c r="AT22" i="28" s="1"/>
  <c r="AT22" i="29" s="1"/>
  <c r="BE22" i="16"/>
  <c r="AX22" s="1"/>
  <c r="AX22" i="20" s="1"/>
  <c r="AX22" i="21" s="1"/>
  <c r="AX22" i="22" s="1"/>
  <c r="AX22" i="23" s="1"/>
  <c r="AX22" i="24" s="1"/>
  <c r="AX22" i="25" s="1"/>
  <c r="AX22" i="26" s="1"/>
  <c r="AX22" i="27" s="1"/>
  <c r="AX22" i="28" s="1"/>
  <c r="AX22" i="29" s="1"/>
  <c r="BD22" i="16"/>
  <c r="BD20"/>
  <c r="BD18"/>
  <c r="BA18"/>
  <c r="AT18" s="1"/>
  <c r="AT18" i="20" s="1"/>
  <c r="AT18" i="21" s="1"/>
  <c r="AT18" i="22" s="1"/>
  <c r="AT18" i="23" s="1"/>
  <c r="AT18" i="24" s="1"/>
  <c r="AT18" i="25" s="1"/>
  <c r="AT18" i="26" s="1"/>
  <c r="AT18" i="27" s="1"/>
  <c r="AT18" i="28" s="1"/>
  <c r="AT18" i="29" s="1"/>
  <c r="BA96" i="16"/>
  <c r="BD96"/>
  <c r="AW96" s="1"/>
  <c r="AW96" i="20" s="1"/>
  <c r="AW96" i="21" s="1"/>
  <c r="AW96" i="22" s="1"/>
  <c r="AW96" i="23" s="1"/>
  <c r="AW96" i="24" s="1"/>
  <c r="AW96" i="25" s="1"/>
  <c r="AW96" i="26" s="1"/>
  <c r="AW96" i="27" s="1"/>
  <c r="AW96" i="28" s="1"/>
  <c r="AW96" i="29" s="1"/>
  <c r="AZ94" i="16"/>
  <c r="AY88"/>
  <c r="BD86"/>
  <c r="AW86" s="1"/>
  <c r="AW86" i="20" s="1"/>
  <c r="AW86" i="21" s="1"/>
  <c r="AW86" i="22" s="1"/>
  <c r="AW86" i="23" s="1"/>
  <c r="AW86" i="24" s="1"/>
  <c r="AW86" i="25" s="1"/>
  <c r="AW86" i="26" s="1"/>
  <c r="AW86" i="27" s="1"/>
  <c r="AW86" i="28" s="1"/>
  <c r="AW86" i="29" s="1"/>
  <c r="BE84" i="16"/>
  <c r="AX84" s="1"/>
  <c r="AX84" i="20" s="1"/>
  <c r="AX84" i="21" s="1"/>
  <c r="AX84" i="22" s="1"/>
  <c r="AX84" i="23" s="1"/>
  <c r="AX84" i="24" s="1"/>
  <c r="AX84" i="25" s="1"/>
  <c r="AX84" i="26" s="1"/>
  <c r="AX84" i="27" s="1"/>
  <c r="AX84" i="28" s="1"/>
  <c r="AX84" i="29" s="1"/>
  <c r="BB84" i="16"/>
  <c r="BJ84" s="1"/>
  <c r="BA82"/>
  <c r="BA80"/>
  <c r="AT80" s="1"/>
  <c r="AT80" i="20" s="1"/>
  <c r="AT80" i="21" s="1"/>
  <c r="AT80" i="22" s="1"/>
  <c r="AT80" i="23" s="1"/>
  <c r="AT80" i="24" s="1"/>
  <c r="AT80" i="25" s="1"/>
  <c r="AT80" i="26" s="1"/>
  <c r="AT80" i="27" s="1"/>
  <c r="AT80" i="28" s="1"/>
  <c r="AT80" i="29" s="1"/>
  <c r="BB78" i="16"/>
  <c r="BE78"/>
  <c r="AX78" s="1"/>
  <c r="AX78" i="20" s="1"/>
  <c r="AX78" i="21" s="1"/>
  <c r="AX78" i="22" s="1"/>
  <c r="AX78" i="23" s="1"/>
  <c r="AX78" i="24" s="1"/>
  <c r="AX78" i="25" s="1"/>
  <c r="AX78" i="26" s="1"/>
  <c r="AX78" i="27" s="1"/>
  <c r="AX78" i="28" s="1"/>
  <c r="AX78" i="29" s="1"/>
  <c r="BA76" i="16"/>
  <c r="AT76" s="1"/>
  <c r="AT76" i="20" s="1"/>
  <c r="AT76" i="21" s="1"/>
  <c r="AT76" i="22" s="1"/>
  <c r="AT76" i="23" s="1"/>
  <c r="AT76" i="24" s="1"/>
  <c r="AT76" i="25" s="1"/>
  <c r="AT76" i="26" s="1"/>
  <c r="AT76" i="27" s="1"/>
  <c r="AT76" i="28" s="1"/>
  <c r="AT76" i="29" s="1"/>
  <c r="BE74" i="16"/>
  <c r="AX74" s="1"/>
  <c r="AX74" i="20" s="1"/>
  <c r="AX74" i="21" s="1"/>
  <c r="AX74" i="22" s="1"/>
  <c r="AX74" i="23" s="1"/>
  <c r="AX74" i="24" s="1"/>
  <c r="AX74" i="25" s="1"/>
  <c r="AX74" i="26" s="1"/>
  <c r="AX74" i="27" s="1"/>
  <c r="AX74" i="28" s="1"/>
  <c r="AX74" i="29" s="1"/>
  <c r="BE72" i="16"/>
  <c r="AX72" s="1"/>
  <c r="AX72" i="20" s="1"/>
  <c r="AX72" i="21" s="1"/>
  <c r="AX72" i="22" s="1"/>
  <c r="AX72" i="23" s="1"/>
  <c r="AX72" i="24" s="1"/>
  <c r="AX72" i="25" s="1"/>
  <c r="AX72" i="26" s="1"/>
  <c r="AX72" i="27" s="1"/>
  <c r="AX72" i="28" s="1"/>
  <c r="AX72" i="29" s="1"/>
  <c r="AZ72" i="16"/>
  <c r="AS72" s="1"/>
  <c r="AS72" i="20" s="1"/>
  <c r="AS72" i="21" s="1"/>
  <c r="AS72" i="22" s="1"/>
  <c r="AS72" i="23" s="1"/>
  <c r="AS72" i="24" s="1"/>
  <c r="AS72" i="25" s="1"/>
  <c r="AS72" i="26" s="1"/>
  <c r="AS72" i="27" s="1"/>
  <c r="AS72" i="28" s="1"/>
  <c r="AS72" i="29" s="1"/>
  <c r="BA72" i="16"/>
  <c r="AT72" s="1"/>
  <c r="AT72" i="20" s="1"/>
  <c r="AT72" i="21" s="1"/>
  <c r="AT72" i="22" s="1"/>
  <c r="AT72" i="23" s="1"/>
  <c r="AT72" i="24" s="1"/>
  <c r="AT72" i="25" s="1"/>
  <c r="AT72" i="26" s="1"/>
  <c r="AT72" i="27" s="1"/>
  <c r="AT72" i="28" s="1"/>
  <c r="AT72" i="29" s="1"/>
  <c r="BD70" i="16"/>
  <c r="AW70" s="1"/>
  <c r="AW70" i="20" s="1"/>
  <c r="AW70" i="21" s="1"/>
  <c r="AW70" i="22" s="1"/>
  <c r="AW70" i="23" s="1"/>
  <c r="AW70" i="24" s="1"/>
  <c r="AW70" i="25" s="1"/>
  <c r="AW70" i="26" s="1"/>
  <c r="AW70" i="27" s="1"/>
  <c r="AW70" i="28" s="1"/>
  <c r="AW70" i="29" s="1"/>
  <c r="BD66" i="16"/>
  <c r="AW66" s="1"/>
  <c r="AW66" i="20" s="1"/>
  <c r="AW66" i="21" s="1"/>
  <c r="AW66" i="22" s="1"/>
  <c r="AW66" i="23" s="1"/>
  <c r="AW66" i="24" s="1"/>
  <c r="AW66" i="25" s="1"/>
  <c r="AW66" i="26" s="1"/>
  <c r="AW66" i="27" s="1"/>
  <c r="AW66" i="28" s="1"/>
  <c r="AW66" i="29" s="1"/>
  <c r="BE62" i="16"/>
  <c r="AX62" s="1"/>
  <c r="AX62" i="20" s="1"/>
  <c r="AX62" i="21" s="1"/>
  <c r="AX62" i="22" s="1"/>
  <c r="AX62" i="23" s="1"/>
  <c r="AX62" i="24" s="1"/>
  <c r="AX62" i="25" s="1"/>
  <c r="AX62" i="26" s="1"/>
  <c r="AX62" i="27" s="1"/>
  <c r="AX62" i="28" s="1"/>
  <c r="AX62" i="29" s="1"/>
  <c r="BB62" i="16"/>
  <c r="BA60"/>
  <c r="AT60" s="1"/>
  <c r="AT60" i="20" s="1"/>
  <c r="AT60" i="21" s="1"/>
  <c r="AT60" i="22" s="1"/>
  <c r="AT60" i="23" s="1"/>
  <c r="AT60" i="24" s="1"/>
  <c r="AT60" i="25" s="1"/>
  <c r="AT60" i="26" s="1"/>
  <c r="AT60" i="27" s="1"/>
  <c r="AT60" i="28" s="1"/>
  <c r="AT60" i="29" s="1"/>
  <c r="AV53" i="16"/>
  <c r="AY47"/>
  <c r="AV45"/>
  <c r="AY45"/>
  <c r="AZ43"/>
  <c r="BA43"/>
  <c r="BB41"/>
  <c r="BJ41" s="1"/>
  <c r="AZ41"/>
  <c r="BA37"/>
  <c r="BB37"/>
  <c r="BJ37" s="1"/>
  <c r="BA35"/>
  <c r="AT35" s="1"/>
  <c r="AT35" i="20" s="1"/>
  <c r="AT35" i="21" s="1"/>
  <c r="AT35" i="22" s="1"/>
  <c r="AT35" i="23" s="1"/>
  <c r="AT35" i="24" s="1"/>
  <c r="AT35" i="25" s="1"/>
  <c r="AT35" i="26" s="1"/>
  <c r="AT35" i="27" s="1"/>
  <c r="AT35" i="28" s="1"/>
  <c r="AT35" i="29" s="1"/>
  <c r="AZ33" i="16"/>
  <c r="AS33" s="1"/>
  <c r="AS33" i="20" s="1"/>
  <c r="AS33" i="21" s="1"/>
  <c r="AS33" i="22" s="1"/>
  <c r="AS33" i="23" s="1"/>
  <c r="AS33" i="24" s="1"/>
  <c r="AS33" i="25" s="1"/>
  <c r="AS33" i="26" s="1"/>
  <c r="AS33" i="27" s="1"/>
  <c r="AS33" i="28" s="1"/>
  <c r="AS33" i="29" s="1"/>
  <c r="BE31" i="16"/>
  <c r="AX31" s="1"/>
  <c r="AX31" i="20" s="1"/>
  <c r="AX31" i="21" s="1"/>
  <c r="AX31" i="22" s="1"/>
  <c r="AX31" i="23" s="1"/>
  <c r="AX31" i="24" s="1"/>
  <c r="AX31" i="25" s="1"/>
  <c r="AX31" i="26" s="1"/>
  <c r="AX31" i="27" s="1"/>
  <c r="AX31" i="28" s="1"/>
  <c r="AX31" i="29" s="1"/>
  <c r="BA29" i="16"/>
  <c r="AT29" s="1"/>
  <c r="AT29" i="20" s="1"/>
  <c r="AT29" i="21" s="1"/>
  <c r="AT29" i="22" s="1"/>
  <c r="AT29" i="23" s="1"/>
  <c r="AT29" i="24" s="1"/>
  <c r="AT29" i="25" s="1"/>
  <c r="AT29" i="26" s="1"/>
  <c r="AT29" i="27" s="1"/>
  <c r="AT29" i="28" s="1"/>
  <c r="AT29" i="29" s="1"/>
  <c r="BB23" i="16"/>
  <c r="BE21"/>
  <c r="AX21" s="1"/>
  <c r="AX21" i="20" s="1"/>
  <c r="AX21" i="21" s="1"/>
  <c r="AX21" i="22" s="1"/>
  <c r="AX21" i="23" s="1"/>
  <c r="AX21" i="24" s="1"/>
  <c r="AX21" i="25" s="1"/>
  <c r="AX21" i="26" s="1"/>
  <c r="AX21" i="27" s="1"/>
  <c r="AX21" i="28" s="1"/>
  <c r="AX21" i="29" s="1"/>
  <c r="BB96" i="16"/>
  <c r="BJ96" s="1"/>
  <c r="AV96"/>
  <c r="AV96" i="20" s="1"/>
  <c r="AV96" i="21" s="1"/>
  <c r="AV96" i="22" s="1"/>
  <c r="AV96" i="23" s="1"/>
  <c r="AV96" i="24" s="1"/>
  <c r="AV96" i="25" s="1"/>
  <c r="AV96" i="26" s="1"/>
  <c r="AV96" i="27" s="1"/>
  <c r="AV96" i="28" s="1"/>
  <c r="AV96" i="29" s="1"/>
  <c r="AY96" i="16"/>
  <c r="AY96" i="20" s="1"/>
  <c r="BD94" i="16"/>
  <c r="BE94"/>
  <c r="AX94" s="1"/>
  <c r="AX94" i="20" s="1"/>
  <c r="AX94" i="21" s="1"/>
  <c r="AX94" i="22" s="1"/>
  <c r="AX94" i="23" s="1"/>
  <c r="AX94" i="24" s="1"/>
  <c r="AX94" i="25" s="1"/>
  <c r="AX94" i="26" s="1"/>
  <c r="AX94" i="27" s="1"/>
  <c r="AX94" i="28" s="1"/>
  <c r="AX94" i="29" s="1"/>
  <c r="BB94" i="16"/>
  <c r="BJ94" s="1"/>
  <c r="AV94"/>
  <c r="AY94"/>
  <c r="AY92"/>
  <c r="AV92"/>
  <c r="BD92"/>
  <c r="AZ92"/>
  <c r="AZ90"/>
  <c r="AY90"/>
  <c r="AV90"/>
  <c r="BD90"/>
  <c r="BA90"/>
  <c r="BD88"/>
  <c r="AZ88"/>
  <c r="AV88"/>
  <c r="AZ86"/>
  <c r="AV86"/>
  <c r="AY86"/>
  <c r="BD84"/>
  <c r="AY84"/>
  <c r="AV84"/>
  <c r="AY82"/>
  <c r="AH82" s="1"/>
  <c r="AV82"/>
  <c r="BE80"/>
  <c r="AX80" s="1"/>
  <c r="AX80" i="20" s="1"/>
  <c r="AX80" i="21" s="1"/>
  <c r="AX80" i="22" s="1"/>
  <c r="AX80" i="23" s="1"/>
  <c r="AX80" i="24" s="1"/>
  <c r="AX80" i="25" s="1"/>
  <c r="AX80" i="26" s="1"/>
  <c r="AX80" i="27" s="1"/>
  <c r="AX80" i="28" s="1"/>
  <c r="AX80" i="29" s="1"/>
  <c r="BD80" i="16"/>
  <c r="AZ78"/>
  <c r="AS78" s="1"/>
  <c r="AS78" i="20" s="1"/>
  <c r="AS78" i="21" s="1"/>
  <c r="AS78" i="22" s="1"/>
  <c r="AS78" i="23" s="1"/>
  <c r="AS78" i="24" s="1"/>
  <c r="AS78" i="25" s="1"/>
  <c r="AS78" i="26" s="1"/>
  <c r="AS78" i="27" s="1"/>
  <c r="AS78" i="28" s="1"/>
  <c r="AS78" i="29" s="1"/>
  <c r="BD76" i="16"/>
  <c r="AZ76"/>
  <c r="AS76" s="1"/>
  <c r="AS76" i="20" s="1"/>
  <c r="AS76" i="21" s="1"/>
  <c r="AS76" i="22" s="1"/>
  <c r="AS76" i="23" s="1"/>
  <c r="AS76" i="24" s="1"/>
  <c r="AS76" i="25" s="1"/>
  <c r="AS76" i="26" s="1"/>
  <c r="AS76" i="27" s="1"/>
  <c r="AS76" i="28" s="1"/>
  <c r="AS76" i="29" s="1"/>
  <c r="AZ74" i="16"/>
  <c r="AS74" s="1"/>
  <c r="AS74" i="20" s="1"/>
  <c r="AS74" i="21" s="1"/>
  <c r="AS74" i="22" s="1"/>
  <c r="AS74" i="23" s="1"/>
  <c r="AS74" i="24" s="1"/>
  <c r="AS74" i="25" s="1"/>
  <c r="AS74" i="26" s="1"/>
  <c r="AS74" i="27" s="1"/>
  <c r="AS74" i="28" s="1"/>
  <c r="AS74" i="29" s="1"/>
  <c r="BD72" i="16"/>
  <c r="BE68"/>
  <c r="AX68" s="1"/>
  <c r="AX68" i="20" s="1"/>
  <c r="AX68" i="21" s="1"/>
  <c r="AX68" i="22" s="1"/>
  <c r="AX68" i="23" s="1"/>
  <c r="AX68" i="24" s="1"/>
  <c r="AX68" i="25" s="1"/>
  <c r="AX68" i="26" s="1"/>
  <c r="AX68" i="27" s="1"/>
  <c r="AX68" i="28" s="1"/>
  <c r="AX68" i="29" s="1"/>
  <c r="AZ68" i="16"/>
  <c r="AS68" s="1"/>
  <c r="AS68" i="20" s="1"/>
  <c r="AS68" i="21" s="1"/>
  <c r="AS68" i="22" s="1"/>
  <c r="AS68" i="23" s="1"/>
  <c r="AS68" i="24" s="1"/>
  <c r="AS68" i="25" s="1"/>
  <c r="AS68" i="26" s="1"/>
  <c r="AS68" i="27" s="1"/>
  <c r="AS68" i="28" s="1"/>
  <c r="AS68" i="29" s="1"/>
  <c r="AZ66" i="16"/>
  <c r="AS66" s="1"/>
  <c r="AS66" i="20" s="1"/>
  <c r="AS66" i="21" s="1"/>
  <c r="AS66" i="22" s="1"/>
  <c r="AS66" i="23" s="1"/>
  <c r="AS66" i="24" s="1"/>
  <c r="AS66" i="25" s="1"/>
  <c r="AS66" i="26" s="1"/>
  <c r="AS66" i="27" s="1"/>
  <c r="AS66" i="28" s="1"/>
  <c r="AS66" i="29" s="1"/>
  <c r="BD64" i="16"/>
  <c r="AZ64"/>
  <c r="AS64" s="1"/>
  <c r="AS64" i="20" s="1"/>
  <c r="AS64" i="21" s="1"/>
  <c r="AS64" i="22" s="1"/>
  <c r="AS64" i="23" s="1"/>
  <c r="AS64" i="24" s="1"/>
  <c r="AS64" i="25" s="1"/>
  <c r="AS64" i="26" s="1"/>
  <c r="AS64" i="27" s="1"/>
  <c r="AS64" i="28" s="1"/>
  <c r="AS64" i="29" s="1"/>
  <c r="AZ62" i="16"/>
  <c r="AS62" s="1"/>
  <c r="AS62" i="20" s="1"/>
  <c r="AS62" i="21" s="1"/>
  <c r="AS62" i="22" s="1"/>
  <c r="AS62" i="23" s="1"/>
  <c r="AS62" i="24" s="1"/>
  <c r="AS62" i="25" s="1"/>
  <c r="AS62" i="26" s="1"/>
  <c r="AS62" i="27" s="1"/>
  <c r="AS62" i="28" s="1"/>
  <c r="AS62" i="29" s="1"/>
  <c r="BD60" i="16"/>
  <c r="AZ58"/>
  <c r="AS58" s="1"/>
  <c r="AS58" i="20" s="1"/>
  <c r="AS58" i="21" s="1"/>
  <c r="AS58" i="22" s="1"/>
  <c r="AS58" i="23" s="1"/>
  <c r="AS58" i="24" s="1"/>
  <c r="AS58" i="25" s="1"/>
  <c r="AS58" i="26" s="1"/>
  <c r="AS58" i="27" s="1"/>
  <c r="AS58" i="28" s="1"/>
  <c r="AS58" i="29" s="1"/>
  <c r="BE58" i="16"/>
  <c r="AX58" s="1"/>
  <c r="AX58" i="20" s="1"/>
  <c r="AX58" i="21" s="1"/>
  <c r="AX58" i="22" s="1"/>
  <c r="AX58" i="23" s="1"/>
  <c r="AX58" i="24" s="1"/>
  <c r="AX58" i="25" s="1"/>
  <c r="AX58" i="26" s="1"/>
  <c r="AX58" i="27" s="1"/>
  <c r="AX58" i="28" s="1"/>
  <c r="AX58" i="29" s="1"/>
  <c r="BD58" i="16"/>
  <c r="AW53"/>
  <c r="AW53" i="20" s="1"/>
  <c r="AW53" i="21" s="1"/>
  <c r="AW53" i="22" s="1"/>
  <c r="AW53" i="23" s="1"/>
  <c r="AW53" i="24" s="1"/>
  <c r="AW53" i="25" s="1"/>
  <c r="AW53" i="26" s="1"/>
  <c r="AW53" i="27" s="1"/>
  <c r="AW53" i="28" s="1"/>
  <c r="AW53" i="29" s="1"/>
  <c r="AZ53" i="16"/>
  <c r="BA53"/>
  <c r="BB53"/>
  <c r="BJ53" s="1"/>
  <c r="BE53"/>
  <c r="AX53" s="1"/>
  <c r="AX53" i="20" s="1"/>
  <c r="AX53" i="21" s="1"/>
  <c r="AX53" i="22" s="1"/>
  <c r="AX53" i="23" s="1"/>
  <c r="AX53" i="24" s="1"/>
  <c r="AX53" i="25" s="1"/>
  <c r="AX53" i="26" s="1"/>
  <c r="AX53" i="27" s="1"/>
  <c r="AX53" i="28" s="1"/>
  <c r="AX53" i="29" s="1"/>
  <c r="AZ51" i="16"/>
  <c r="AV51"/>
  <c r="BD51"/>
  <c r="AY51"/>
  <c r="BD49"/>
  <c r="AY49"/>
  <c r="AV49"/>
  <c r="BB49"/>
  <c r="BJ49" s="1"/>
  <c r="AW47"/>
  <c r="AW47" i="20" s="1"/>
  <c r="AW47" i="21" s="1"/>
  <c r="AW47" i="22" s="1"/>
  <c r="AW47" i="23" s="1"/>
  <c r="AW47" i="24" s="1"/>
  <c r="AW47" i="25" s="1"/>
  <c r="AW47" i="26" s="1"/>
  <c r="AW47" i="27" s="1"/>
  <c r="AW47" i="28" s="1"/>
  <c r="AW47" i="29" s="1"/>
  <c r="AV47" i="16"/>
  <c r="AZ47"/>
  <c r="BA47"/>
  <c r="BB47"/>
  <c r="BJ47" s="1"/>
  <c r="AW43"/>
  <c r="AW43" i="20" s="1"/>
  <c r="AW43" i="21" s="1"/>
  <c r="AW43" i="22" s="1"/>
  <c r="AW43" i="23" s="1"/>
  <c r="AW43" i="24" s="1"/>
  <c r="AW43" i="25" s="1"/>
  <c r="AW43" i="26" s="1"/>
  <c r="AW43" i="27" s="1"/>
  <c r="AW43" i="28" s="1"/>
  <c r="AW43" i="29" s="1"/>
  <c r="AY43" i="16"/>
  <c r="AV43"/>
  <c r="AW41"/>
  <c r="AW41" i="20" s="1"/>
  <c r="AW41" i="21" s="1"/>
  <c r="AW41" i="22" s="1"/>
  <c r="AW41" i="23" s="1"/>
  <c r="AW41" i="24" s="1"/>
  <c r="AW41" i="25" s="1"/>
  <c r="AW41" i="26" s="1"/>
  <c r="AW41" i="27" s="1"/>
  <c r="AW41" i="28" s="1"/>
  <c r="AW41" i="29" s="1"/>
  <c r="BE41" i="16"/>
  <c r="AX41" s="1"/>
  <c r="AX41" i="20" s="1"/>
  <c r="AX41" i="21" s="1"/>
  <c r="AX41" i="22" s="1"/>
  <c r="AX41" i="23" s="1"/>
  <c r="AX41" i="24" s="1"/>
  <c r="AX41" i="25" s="1"/>
  <c r="AX41" i="26" s="1"/>
  <c r="AX41" i="27" s="1"/>
  <c r="AX41" i="28" s="1"/>
  <c r="AX41" i="29" s="1"/>
  <c r="AV41" i="16"/>
  <c r="AY41"/>
  <c r="AW39"/>
  <c r="AW39" i="20" s="1"/>
  <c r="AW39" i="21" s="1"/>
  <c r="AW39" i="22" s="1"/>
  <c r="AW39" i="23" s="1"/>
  <c r="AW39" i="24" s="1"/>
  <c r="AW39" i="25" s="1"/>
  <c r="AW39" i="26" s="1"/>
  <c r="AW39" i="27" s="1"/>
  <c r="AW39" i="28" s="1"/>
  <c r="AW39" i="29" s="1"/>
  <c r="AV39" i="16"/>
  <c r="BE39"/>
  <c r="AX39" s="1"/>
  <c r="AX39" i="20" s="1"/>
  <c r="AX39" i="21" s="1"/>
  <c r="AX39" i="22" s="1"/>
  <c r="AX39" i="23" s="1"/>
  <c r="AX39" i="24" s="1"/>
  <c r="AX39" i="25" s="1"/>
  <c r="AX39" i="26" s="1"/>
  <c r="AX39" i="27" s="1"/>
  <c r="AX39" i="28" s="1"/>
  <c r="AX39" i="29" s="1"/>
  <c r="AY39" i="16"/>
  <c r="AY37"/>
  <c r="AV37"/>
  <c r="BD31"/>
  <c r="AW27"/>
  <c r="AW27" i="20" s="1"/>
  <c r="AW27" i="21" s="1"/>
  <c r="AW27" i="22" s="1"/>
  <c r="AW27" i="23" s="1"/>
  <c r="AW27" i="24" s="1"/>
  <c r="AW27" i="25" s="1"/>
  <c r="AW27" i="26" s="1"/>
  <c r="AW27" i="27" s="1"/>
  <c r="AW27" i="28" s="1"/>
  <c r="AW27" i="29" s="1"/>
  <c r="BE27" i="16"/>
  <c r="AX27" s="1"/>
  <c r="AX27" i="20" s="1"/>
  <c r="AX27" i="21" s="1"/>
  <c r="AX27" i="22" s="1"/>
  <c r="AX27" i="23" s="1"/>
  <c r="AX27" i="24" s="1"/>
  <c r="AX27" i="25" s="1"/>
  <c r="AX27" i="26" s="1"/>
  <c r="AX27" i="27" s="1"/>
  <c r="AX27" i="28" s="1"/>
  <c r="AX27" i="29" s="1"/>
  <c r="AZ27" i="16"/>
  <c r="AS27" s="1"/>
  <c r="AS27" i="20" s="1"/>
  <c r="AS27" i="21" s="1"/>
  <c r="AS27" i="22" s="1"/>
  <c r="AS27" i="23" s="1"/>
  <c r="AS27" i="24" s="1"/>
  <c r="AS27" i="25" s="1"/>
  <c r="AS27" i="26" s="1"/>
  <c r="AS27" i="27" s="1"/>
  <c r="AS27" i="28" s="1"/>
  <c r="AS27" i="29" s="1"/>
  <c r="BA25" i="16"/>
  <c r="AT25" s="1"/>
  <c r="AT25" i="20" s="1"/>
  <c r="AT25" i="21" s="1"/>
  <c r="AT25" i="22" s="1"/>
  <c r="AT25" i="23" s="1"/>
  <c r="AT25" i="24" s="1"/>
  <c r="AT25" i="25" s="1"/>
  <c r="AT25" i="26" s="1"/>
  <c r="AT25" i="27" s="1"/>
  <c r="AT25" i="28" s="1"/>
  <c r="AT25" i="29" s="1"/>
  <c r="BD25" i="16"/>
  <c r="AZ25"/>
  <c r="AS25" s="1"/>
  <c r="AS25" i="20" s="1"/>
  <c r="AS25" i="21" s="1"/>
  <c r="AS25" i="22" s="1"/>
  <c r="AS25" i="23" s="1"/>
  <c r="AS25" i="24" s="1"/>
  <c r="AS25" i="25" s="1"/>
  <c r="AS25" i="26" s="1"/>
  <c r="AS25" i="27" s="1"/>
  <c r="AS25" i="28" s="1"/>
  <c r="AS25" i="29" s="1"/>
  <c r="BE25" i="16"/>
  <c r="AX25" s="1"/>
  <c r="AX25" i="20" s="1"/>
  <c r="AX25" i="21" s="1"/>
  <c r="AX25" i="22" s="1"/>
  <c r="AX25" i="23" s="1"/>
  <c r="AX25" i="24" s="1"/>
  <c r="AX25" i="25" s="1"/>
  <c r="AX25" i="26" s="1"/>
  <c r="AX25" i="27" s="1"/>
  <c r="AX25" i="28" s="1"/>
  <c r="AX25" i="29" s="1"/>
  <c r="BD23" i="16"/>
  <c r="BD21"/>
  <c r="BA21"/>
  <c r="AT21" s="1"/>
  <c r="AT21" i="20" s="1"/>
  <c r="AT21" i="21" s="1"/>
  <c r="AT21" i="22" s="1"/>
  <c r="AT21" i="23" s="1"/>
  <c r="AT21" i="24" s="1"/>
  <c r="AT21" i="25" s="1"/>
  <c r="AT21" i="26" s="1"/>
  <c r="AT21" i="27" s="1"/>
  <c r="AT21" i="28" s="1"/>
  <c r="AT21" i="29" s="1"/>
  <c r="BD19" i="16"/>
  <c r="BE19"/>
  <c r="AX19" s="1"/>
  <c r="AX19" i="20" s="1"/>
  <c r="AX19" i="21" s="1"/>
  <c r="AX19" i="22" s="1"/>
  <c r="AX19" i="23" s="1"/>
  <c r="AX19" i="24" s="1"/>
  <c r="AX19" i="25" s="1"/>
  <c r="AX19" i="26" s="1"/>
  <c r="AX19" i="27" s="1"/>
  <c r="AX19" i="28" s="1"/>
  <c r="AX19" i="29" s="1"/>
  <c r="BE17" i="16"/>
  <c r="AX17" s="1"/>
  <c r="AX17" i="20" s="1"/>
  <c r="AX17" i="21" s="1"/>
  <c r="AX17" i="22" s="1"/>
  <c r="AX17" i="23" s="1"/>
  <c r="AX17" i="24" s="1"/>
  <c r="AX17" i="25" s="1"/>
  <c r="AX17" i="26" s="1"/>
  <c r="AX17" i="27" s="1"/>
  <c r="AX17" i="28" s="1"/>
  <c r="AX17" i="29" s="1"/>
  <c r="AZ17" i="16"/>
  <c r="AS17" s="1"/>
  <c r="AS17" i="20" s="1"/>
  <c r="AS17" i="21" s="1"/>
  <c r="AS17" i="22" s="1"/>
  <c r="AS17" i="23" s="1"/>
  <c r="AS17" i="24" s="1"/>
  <c r="AS17" i="25" s="1"/>
  <c r="AS17" i="26" s="1"/>
  <c r="AS17" i="27" s="1"/>
  <c r="AS17" i="28" s="1"/>
  <c r="AS17" i="29" s="1"/>
  <c r="AY81" i="20" l="1"/>
  <c r="AH81" i="16"/>
  <c r="U86" i="30"/>
  <c r="I51"/>
  <c r="I42"/>
  <c r="Q54" i="29"/>
  <c r="Q55"/>
  <c r="Q56"/>
  <c r="Q56" i="28"/>
  <c r="Q55"/>
  <c r="Q54"/>
  <c r="Q54" i="27"/>
  <c r="Q56"/>
  <c r="Q55"/>
  <c r="Q55" i="26"/>
  <c r="Q54"/>
  <c r="Q56"/>
  <c r="Q55" i="25"/>
  <c r="Q54"/>
  <c r="Q56"/>
  <c r="Q54" i="24"/>
  <c r="Q56"/>
  <c r="Q55"/>
  <c r="Q56" i="23"/>
  <c r="Q55"/>
  <c r="Q54"/>
  <c r="Q54" i="22"/>
  <c r="Q56"/>
  <c r="Q55"/>
  <c r="Q54" i="21"/>
  <c r="Q55"/>
  <c r="Q56"/>
  <c r="U95" i="30"/>
  <c r="I48"/>
  <c r="BF45" i="16"/>
  <c r="AI48"/>
  <c r="P48" i="30" s="1"/>
  <c r="I50"/>
  <c r="U44"/>
  <c r="I40"/>
  <c r="U46"/>
  <c r="I52"/>
  <c r="U36"/>
  <c r="U91"/>
  <c r="AI81" i="20"/>
  <c r="Q81" i="30" s="1"/>
  <c r="BI81" i="20"/>
  <c r="AY81" i="23"/>
  <c r="AH81" s="1"/>
  <c r="AP81" i="20"/>
  <c r="E81" i="30" s="1"/>
  <c r="BI96" i="20"/>
  <c r="AP96"/>
  <c r="E96" i="30" s="1"/>
  <c r="AI96" i="20"/>
  <c r="Q96" i="30" s="1"/>
  <c r="AY96" i="21"/>
  <c r="AI53" i="16"/>
  <c r="P53" i="30" s="1"/>
  <c r="AV53" i="20"/>
  <c r="AY53" i="24"/>
  <c r="BC36" i="16"/>
  <c r="I90" i="30"/>
  <c r="U90"/>
  <c r="I87"/>
  <c r="U87"/>
  <c r="I92"/>
  <c r="U92"/>
  <c r="U49"/>
  <c r="I49"/>
  <c r="U85"/>
  <c r="I85"/>
  <c r="I94"/>
  <c r="U94"/>
  <c r="I88"/>
  <c r="U88"/>
  <c r="I47"/>
  <c r="U47"/>
  <c r="U89"/>
  <c r="I89"/>
  <c r="BC31" i="16"/>
  <c r="AV31" s="1"/>
  <c r="AV31" i="20" s="1"/>
  <c r="AV31" i="21" s="1"/>
  <c r="AV31" i="22" s="1"/>
  <c r="AV31" i="23" s="1"/>
  <c r="AV31" i="24" s="1"/>
  <c r="AV31" i="25" s="1"/>
  <c r="AV31" i="26" s="1"/>
  <c r="AV31" i="27" s="1"/>
  <c r="AV31" i="28" s="1"/>
  <c r="AV31" i="29" s="1"/>
  <c r="AU18" i="16"/>
  <c r="AU18" i="20" s="1"/>
  <c r="AU18" i="21" s="1"/>
  <c r="AU18" i="22" s="1"/>
  <c r="AU18" i="23" s="1"/>
  <c r="AU18" i="24" s="1"/>
  <c r="AU18" i="25" s="1"/>
  <c r="AU18" i="26" s="1"/>
  <c r="AU18" i="27" s="1"/>
  <c r="AU18" i="28" s="1"/>
  <c r="AU18" i="29" s="1"/>
  <c r="BF35" i="16"/>
  <c r="AY35" s="1"/>
  <c r="AY35" i="20" s="1"/>
  <c r="AW57" i="24"/>
  <c r="AX57" i="25"/>
  <c r="I82" i="30"/>
  <c r="U82"/>
  <c r="I84"/>
  <c r="U84"/>
  <c r="I83"/>
  <c r="U83"/>
  <c r="AS57" i="25"/>
  <c r="U39" i="30"/>
  <c r="I39"/>
  <c r="AS14" i="22"/>
  <c r="I41" i="30"/>
  <c r="U41"/>
  <c r="U37"/>
  <c r="I37"/>
  <c r="U45"/>
  <c r="I45"/>
  <c r="U43"/>
  <c r="I43"/>
  <c r="M56"/>
  <c r="M55"/>
  <c r="L100" i="28"/>
  <c r="K100" i="22"/>
  <c r="M99" i="29"/>
  <c r="M98"/>
  <c r="M97"/>
  <c r="M100" s="1"/>
  <c r="M99" i="28"/>
  <c r="M98"/>
  <c r="M97"/>
  <c r="M100" s="1"/>
  <c r="L99" i="27"/>
  <c r="L98"/>
  <c r="L97" s="1"/>
  <c r="L100" s="1"/>
  <c r="N98" i="26"/>
  <c r="N99"/>
  <c r="N97" s="1"/>
  <c r="N100" s="1"/>
  <c r="M99" i="25"/>
  <c r="M98"/>
  <c r="M97"/>
  <c r="M100" s="1"/>
  <c r="N98" i="24"/>
  <c r="N97" s="1"/>
  <c r="N100" s="1"/>
  <c r="N99"/>
  <c r="M99" i="23"/>
  <c r="M97"/>
  <c r="M100" s="1"/>
  <c r="M98"/>
  <c r="L99" i="22"/>
  <c r="L98"/>
  <c r="L97"/>
  <c r="M98" i="21"/>
  <c r="M97"/>
  <c r="M100" s="1"/>
  <c r="M99"/>
  <c r="BF82" i="16"/>
  <c r="BF96"/>
  <c r="BF32"/>
  <c r="AY32" s="1"/>
  <c r="AY32" i="20" s="1"/>
  <c r="AY32" i="21" s="1"/>
  <c r="BF36" i="16"/>
  <c r="AU26"/>
  <c r="AU26" i="20" s="1"/>
  <c r="AU26" i="21" s="1"/>
  <c r="AU26" i="22" s="1"/>
  <c r="AU26" i="23" s="1"/>
  <c r="AU26" i="24" s="1"/>
  <c r="AU26" i="25" s="1"/>
  <c r="AU26" i="26" s="1"/>
  <c r="AU26" i="27" s="1"/>
  <c r="AU26" i="28" s="1"/>
  <c r="AU26" i="29" s="1"/>
  <c r="BF57" i="16"/>
  <c r="AY57" s="1"/>
  <c r="AH57" s="1"/>
  <c r="BC79"/>
  <c r="AV79" s="1"/>
  <c r="AV79" i="20" s="1"/>
  <c r="AV79" i="21" s="1"/>
  <c r="AV79" i="22" s="1"/>
  <c r="AV79" i="23" s="1"/>
  <c r="AV79" i="24" s="1"/>
  <c r="AV79" i="25" s="1"/>
  <c r="AV79" i="26" s="1"/>
  <c r="AV79" i="27" s="1"/>
  <c r="AV79" i="28" s="1"/>
  <c r="AV79" i="29" s="1"/>
  <c r="AY73" i="20"/>
  <c r="BC63" i="16"/>
  <c r="AV63" s="1"/>
  <c r="AV63" i="20" s="1"/>
  <c r="AV63" i="21" s="1"/>
  <c r="AV63" i="22" s="1"/>
  <c r="AV63" i="23" s="1"/>
  <c r="AV63" i="24" s="1"/>
  <c r="AV63" i="25" s="1"/>
  <c r="AV63" i="26" s="1"/>
  <c r="AV63" i="27" s="1"/>
  <c r="AV63" i="28" s="1"/>
  <c r="AV63" i="29" s="1"/>
  <c r="BC33" i="16"/>
  <c r="AV33" s="1"/>
  <c r="AV33" i="20" s="1"/>
  <c r="AV33" i="21" s="1"/>
  <c r="AV33" i="22" s="1"/>
  <c r="AV33" i="23" s="1"/>
  <c r="AV33" i="24" s="1"/>
  <c r="AV33" i="25" s="1"/>
  <c r="AV33" i="26" s="1"/>
  <c r="AV33" i="27" s="1"/>
  <c r="AV33" i="28" s="1"/>
  <c r="AV33" i="29" s="1"/>
  <c r="AW35" i="16"/>
  <c r="AW35" i="20" s="1"/>
  <c r="AW35" i="21" s="1"/>
  <c r="AW35" i="22" s="1"/>
  <c r="AW35" i="23" s="1"/>
  <c r="AW35" i="24" s="1"/>
  <c r="AW35" i="25" s="1"/>
  <c r="AW35" i="26" s="1"/>
  <c r="AW35" i="27" s="1"/>
  <c r="AW35" i="28" s="1"/>
  <c r="AW35" i="29" s="1"/>
  <c r="BF47" i="16"/>
  <c r="L98" i="20"/>
  <c r="L99"/>
  <c r="L56"/>
  <c r="L55"/>
  <c r="BC54"/>
  <c r="AR100"/>
  <c r="AN115"/>
  <c r="AO115" s="1"/>
  <c r="BC97"/>
  <c r="BF54"/>
  <c r="BF97"/>
  <c r="BF63" i="16"/>
  <c r="AY63" s="1"/>
  <c r="AH63" s="1"/>
  <c r="BC84"/>
  <c r="BJ62"/>
  <c r="AU62"/>
  <c r="AU62" i="20" s="1"/>
  <c r="AU62" i="21" s="1"/>
  <c r="AU62" i="22" s="1"/>
  <c r="AU62" i="23" s="1"/>
  <c r="AU62" i="24" s="1"/>
  <c r="AU62" i="25" s="1"/>
  <c r="AU62" i="26" s="1"/>
  <c r="AU62" i="27" s="1"/>
  <c r="AU62" i="28" s="1"/>
  <c r="AU62" i="29" s="1"/>
  <c r="AP88" i="16"/>
  <c r="D88" i="30" s="1"/>
  <c r="BI88" i="16"/>
  <c r="BJ67"/>
  <c r="AU67"/>
  <c r="AU67" i="20" s="1"/>
  <c r="AU67" i="21" s="1"/>
  <c r="AU67" i="22" s="1"/>
  <c r="AU67" i="23" s="1"/>
  <c r="AU67" i="24" s="1"/>
  <c r="AU67" i="25" s="1"/>
  <c r="AU67" i="26" s="1"/>
  <c r="AU67" i="27" s="1"/>
  <c r="AU67" i="28" s="1"/>
  <c r="AU67" i="29" s="1"/>
  <c r="AP82" i="16"/>
  <c r="D82" i="30" s="1"/>
  <c r="BI82" i="16"/>
  <c r="BF86"/>
  <c r="AP92"/>
  <c r="D92" i="30" s="1"/>
  <c r="BI92" i="16"/>
  <c r="BJ71"/>
  <c r="AU71"/>
  <c r="AU71" i="20" s="1"/>
  <c r="AU71" i="21" s="1"/>
  <c r="AU71" i="22" s="1"/>
  <c r="AU71" i="23" s="1"/>
  <c r="AU71" i="24" s="1"/>
  <c r="AU71" i="25" s="1"/>
  <c r="AU71" i="26" s="1"/>
  <c r="AU71" i="27" s="1"/>
  <c r="AU71" i="28" s="1"/>
  <c r="AU71" i="29" s="1"/>
  <c r="AP86" i="16"/>
  <c r="D86" i="30" s="1"/>
  <c r="BI86" i="16"/>
  <c r="AP94"/>
  <c r="D94" i="30" s="1"/>
  <c r="BI94" i="16"/>
  <c r="BJ78"/>
  <c r="AU78"/>
  <c r="AU78" i="20" s="1"/>
  <c r="AU78" i="21" s="1"/>
  <c r="AU78" i="22" s="1"/>
  <c r="AU78" i="23" s="1"/>
  <c r="AU78" i="24" s="1"/>
  <c r="AU78" i="25" s="1"/>
  <c r="AU78" i="26" s="1"/>
  <c r="AU78" i="27" s="1"/>
  <c r="AU78" i="28" s="1"/>
  <c r="AU78" i="29" s="1"/>
  <c r="AP89" i="16"/>
  <c r="D89" i="30" s="1"/>
  <c r="BI89" i="16"/>
  <c r="AP91"/>
  <c r="D91" i="30" s="1"/>
  <c r="BI91" i="16"/>
  <c r="AU95"/>
  <c r="BJ95"/>
  <c r="BJ72"/>
  <c r="AU72"/>
  <c r="AU72" i="20" s="1"/>
  <c r="AU72" i="21" s="1"/>
  <c r="AU72" i="22" s="1"/>
  <c r="AU72" i="23" s="1"/>
  <c r="AU72" i="24" s="1"/>
  <c r="AU72" i="25" s="1"/>
  <c r="AU72" i="26" s="1"/>
  <c r="AU72" i="27" s="1"/>
  <c r="AU72" i="28" s="1"/>
  <c r="AU72" i="29" s="1"/>
  <c r="AU58" i="16"/>
  <c r="AU58" i="20" s="1"/>
  <c r="AU58" i="21" s="1"/>
  <c r="AU58" i="22" s="1"/>
  <c r="AU58" i="23" s="1"/>
  <c r="AU58" i="24" s="1"/>
  <c r="AU58" i="25" s="1"/>
  <c r="AU58" i="26" s="1"/>
  <c r="AU58" i="27" s="1"/>
  <c r="AU58" i="28" s="1"/>
  <c r="AU58" i="29" s="1"/>
  <c r="BJ58" i="16"/>
  <c r="BI85"/>
  <c r="AP90"/>
  <c r="D90" i="30" s="1"/>
  <c r="BI90" i="16"/>
  <c r="AP96"/>
  <c r="D96" i="30" s="1"/>
  <c r="BI96" i="16"/>
  <c r="BJ69"/>
  <c r="AU69"/>
  <c r="AU69" i="20" s="1"/>
  <c r="AU69" i="21" s="1"/>
  <c r="AU69" i="22" s="1"/>
  <c r="AU69" i="23" s="1"/>
  <c r="AU69" i="24" s="1"/>
  <c r="AU69" i="25" s="1"/>
  <c r="AU69" i="26" s="1"/>
  <c r="AU69" i="27" s="1"/>
  <c r="AU69" i="28" s="1"/>
  <c r="AU69" i="29" s="1"/>
  <c r="BJ66" i="16"/>
  <c r="AU66"/>
  <c r="AU66" i="20" s="1"/>
  <c r="AU66" i="21" s="1"/>
  <c r="AU66" i="22" s="1"/>
  <c r="AU66" i="23" s="1"/>
  <c r="AU66" i="24" s="1"/>
  <c r="AU66" i="25" s="1"/>
  <c r="AU66" i="26" s="1"/>
  <c r="AU66" i="27" s="1"/>
  <c r="AU66" i="28" s="1"/>
  <c r="AU66" i="29" s="1"/>
  <c r="BJ70" i="16"/>
  <c r="AU70"/>
  <c r="AU70" i="20" s="1"/>
  <c r="AU70" i="21" s="1"/>
  <c r="AU70" i="22" s="1"/>
  <c r="AU70" i="23" s="1"/>
  <c r="AU70" i="24" s="1"/>
  <c r="AU70" i="25" s="1"/>
  <c r="AU70" i="26" s="1"/>
  <c r="AU70" i="27" s="1"/>
  <c r="AU70" i="28" s="1"/>
  <c r="AU70" i="29" s="1"/>
  <c r="BJ61" i="16"/>
  <c r="AU61"/>
  <c r="AU61" i="20" s="1"/>
  <c r="AU61" i="21" s="1"/>
  <c r="AU61" i="22" s="1"/>
  <c r="AU61" i="23" s="1"/>
  <c r="AU61" i="24" s="1"/>
  <c r="AU61" i="25" s="1"/>
  <c r="AU61" i="26" s="1"/>
  <c r="AU61" i="27" s="1"/>
  <c r="AU61" i="28" s="1"/>
  <c r="AU61" i="29" s="1"/>
  <c r="BJ68" i="16"/>
  <c r="AU68"/>
  <c r="AU68" i="20" s="1"/>
  <c r="AU68" i="21" s="1"/>
  <c r="AU68" i="22" s="1"/>
  <c r="AU68" i="23" s="1"/>
  <c r="AU68" i="24" s="1"/>
  <c r="AU68" i="25" s="1"/>
  <c r="AU68" i="26" s="1"/>
  <c r="AU68" i="27" s="1"/>
  <c r="AU68" i="28" s="1"/>
  <c r="AU68" i="29" s="1"/>
  <c r="BF78" i="16"/>
  <c r="AY78" s="1"/>
  <c r="AP84"/>
  <c r="D84" i="30" s="1"/>
  <c r="BI84" i="16"/>
  <c r="BJ77"/>
  <c r="AU77"/>
  <c r="AU77" i="20" s="1"/>
  <c r="AU77" i="21" s="1"/>
  <c r="AU77" i="22" s="1"/>
  <c r="AU77" i="23" s="1"/>
  <c r="AU77" i="24" s="1"/>
  <c r="AU77" i="25" s="1"/>
  <c r="AU77" i="26" s="1"/>
  <c r="AU77" i="27" s="1"/>
  <c r="AU77" i="28" s="1"/>
  <c r="AU77" i="29" s="1"/>
  <c r="AP81" i="16"/>
  <c r="D81" i="30" s="1"/>
  <c r="BI81" i="16"/>
  <c r="AP93"/>
  <c r="D93" i="30" s="1"/>
  <c r="BI93" i="16"/>
  <c r="BJ64"/>
  <c r="AU64"/>
  <c r="AU64" i="20" s="1"/>
  <c r="AU64" i="21" s="1"/>
  <c r="AU64" i="22" s="1"/>
  <c r="AU64" i="23" s="1"/>
  <c r="AU64" i="24" s="1"/>
  <c r="AU64" i="25" s="1"/>
  <c r="AU64" i="26" s="1"/>
  <c r="AU64" i="27" s="1"/>
  <c r="AU64" i="28" s="1"/>
  <c r="AU64" i="29" s="1"/>
  <c r="BJ74" i="16"/>
  <c r="AU74"/>
  <c r="AU74" i="20" s="1"/>
  <c r="AU74" i="21" s="1"/>
  <c r="AU74" i="22" s="1"/>
  <c r="AU74" i="23" s="1"/>
  <c r="AU74" i="24" s="1"/>
  <c r="AU74" i="25" s="1"/>
  <c r="AU74" i="26" s="1"/>
  <c r="AU74" i="27" s="1"/>
  <c r="AU74" i="28" s="1"/>
  <c r="AU74" i="29" s="1"/>
  <c r="BJ76" i="16"/>
  <c r="AU76"/>
  <c r="AU76" i="20" s="1"/>
  <c r="AU76" i="21" s="1"/>
  <c r="AU76" i="22" s="1"/>
  <c r="AU76" i="23" s="1"/>
  <c r="AU76" i="24" s="1"/>
  <c r="AU76" i="25" s="1"/>
  <c r="AU76" i="26" s="1"/>
  <c r="AU76" i="27" s="1"/>
  <c r="AU76" i="28" s="1"/>
  <c r="AU76" i="29" s="1"/>
  <c r="BJ60" i="16"/>
  <c r="AU60"/>
  <c r="AU60" i="20" s="1"/>
  <c r="AU60" i="21" s="1"/>
  <c r="AU60" i="22" s="1"/>
  <c r="AU60" i="23" s="1"/>
  <c r="AU60" i="24" s="1"/>
  <c r="AU60" i="25" s="1"/>
  <c r="AU60" i="26" s="1"/>
  <c r="AU60" i="27" s="1"/>
  <c r="AU60" i="28" s="1"/>
  <c r="AU60" i="29" s="1"/>
  <c r="BJ80" i="16"/>
  <c r="AU80"/>
  <c r="AU80" i="20" s="1"/>
  <c r="AU80" i="21" s="1"/>
  <c r="AU80" i="22" s="1"/>
  <c r="AU80" i="23" s="1"/>
  <c r="AU80" i="24" s="1"/>
  <c r="AU80" i="25" s="1"/>
  <c r="AU80" i="26" s="1"/>
  <c r="AU80" i="27" s="1"/>
  <c r="AU80" i="28" s="1"/>
  <c r="AU80" i="29" s="1"/>
  <c r="AU57" i="16"/>
  <c r="AU57" i="20" s="1"/>
  <c r="AU57" i="21" s="1"/>
  <c r="BJ57" i="16"/>
  <c r="BJ75"/>
  <c r="AU75"/>
  <c r="AU75" i="20" s="1"/>
  <c r="AU75" i="21" s="1"/>
  <c r="AU75" i="22" s="1"/>
  <c r="AU75" i="23" s="1"/>
  <c r="AU75" i="24" s="1"/>
  <c r="AU75" i="25" s="1"/>
  <c r="AU75" i="26" s="1"/>
  <c r="AU75" i="27" s="1"/>
  <c r="AU75" i="28" s="1"/>
  <c r="AU75" i="29" s="1"/>
  <c r="BJ79" i="16"/>
  <c r="AU79"/>
  <c r="AU79" i="20" s="1"/>
  <c r="AU79" i="21" s="1"/>
  <c r="AU79" i="22" s="1"/>
  <c r="AU79" i="23" s="1"/>
  <c r="AU79" i="24" s="1"/>
  <c r="AU79" i="25" s="1"/>
  <c r="AU79" i="26" s="1"/>
  <c r="AU79" i="27" s="1"/>
  <c r="AU79" i="28" s="1"/>
  <c r="AU79" i="29" s="1"/>
  <c r="BC48" i="16"/>
  <c r="BC35"/>
  <c r="AV35" s="1"/>
  <c r="AV35" i="20" s="1"/>
  <c r="AV35" i="21" s="1"/>
  <c r="AV35" i="22" s="1"/>
  <c r="AV35" i="23" s="1"/>
  <c r="AV35" i="24" s="1"/>
  <c r="AV35" i="25" s="1"/>
  <c r="AV35" i="26" s="1"/>
  <c r="AV35" i="27" s="1"/>
  <c r="AV35" i="28" s="1"/>
  <c r="AV35" i="29" s="1"/>
  <c r="BI42" i="16"/>
  <c r="BF28"/>
  <c r="AY28" s="1"/>
  <c r="AY28" i="20" s="1"/>
  <c r="AY28" i="21" s="1"/>
  <c r="BJ25" i="16"/>
  <c r="AU25"/>
  <c r="AU25" i="20" s="1"/>
  <c r="AU25" i="21" s="1"/>
  <c r="AU25" i="22" s="1"/>
  <c r="AU25" i="23" s="1"/>
  <c r="AU25" i="24" s="1"/>
  <c r="AU25" i="25" s="1"/>
  <c r="AU25" i="26" s="1"/>
  <c r="AU25" i="27" s="1"/>
  <c r="AU25" i="28" s="1"/>
  <c r="AU25" i="29" s="1"/>
  <c r="AP47" i="16"/>
  <c r="D47" i="30" s="1"/>
  <c r="BI47" i="16"/>
  <c r="AP50"/>
  <c r="D50" i="30" s="1"/>
  <c r="BI50" i="16"/>
  <c r="AP36"/>
  <c r="D36" i="30" s="1"/>
  <c r="BF43" i="16"/>
  <c r="BJ19"/>
  <c r="AU19"/>
  <c r="AU19" i="20" s="1"/>
  <c r="AU19" i="21" s="1"/>
  <c r="AU19" i="22" s="1"/>
  <c r="AU19" i="23" s="1"/>
  <c r="AU19" i="24" s="1"/>
  <c r="AU19" i="25" s="1"/>
  <c r="AU19" i="26" s="1"/>
  <c r="AU19" i="27" s="1"/>
  <c r="AU19" i="28" s="1"/>
  <c r="AU19" i="29" s="1"/>
  <c r="BJ32" i="16"/>
  <c r="AU32"/>
  <c r="AU32" i="20" s="1"/>
  <c r="AU32" i="21" s="1"/>
  <c r="AU32" i="22" s="1"/>
  <c r="AU32" i="23" s="1"/>
  <c r="AU32" i="24" s="1"/>
  <c r="AU32" i="25" s="1"/>
  <c r="AU32" i="26" s="1"/>
  <c r="AU32" i="27" s="1"/>
  <c r="AU32" i="28" s="1"/>
  <c r="AU32" i="29" s="1"/>
  <c r="BI53" i="16"/>
  <c r="BF33"/>
  <c r="AY33" s="1"/>
  <c r="AY33" i="20" s="1"/>
  <c r="AY33" i="21" s="1"/>
  <c r="BC20" i="16"/>
  <c r="AV20" s="1"/>
  <c r="AV20" i="20" s="1"/>
  <c r="AV20" i="21" s="1"/>
  <c r="AV20" i="22" s="1"/>
  <c r="AV20" i="23" s="1"/>
  <c r="AV20" i="24" s="1"/>
  <c r="AV20" i="25" s="1"/>
  <c r="AV20" i="26" s="1"/>
  <c r="AV20" i="27" s="1"/>
  <c r="AV20" i="28" s="1"/>
  <c r="AV20" i="29" s="1"/>
  <c r="BJ29" i="16"/>
  <c r="AU29"/>
  <c r="AU29" i="20" s="1"/>
  <c r="AU29" i="21" s="1"/>
  <c r="AU29" i="22" s="1"/>
  <c r="AU29" i="23" s="1"/>
  <c r="AU29" i="24" s="1"/>
  <c r="AU29" i="25" s="1"/>
  <c r="AU29" i="26" s="1"/>
  <c r="AU29" i="27" s="1"/>
  <c r="AU29" i="28" s="1"/>
  <c r="AU29" i="29" s="1"/>
  <c r="AU17" i="16"/>
  <c r="AU17" i="20" s="1"/>
  <c r="AU17" i="21" s="1"/>
  <c r="AU17" i="22" s="1"/>
  <c r="AU17" i="23" s="1"/>
  <c r="AU17" i="24" s="1"/>
  <c r="AU17" i="25" s="1"/>
  <c r="AU17" i="26" s="1"/>
  <c r="AU17" i="27" s="1"/>
  <c r="AU17" i="28" s="1"/>
  <c r="AU17" i="29" s="1"/>
  <c r="BJ17" i="16"/>
  <c r="BJ33"/>
  <c r="AU33"/>
  <c r="AU33" i="20" s="1"/>
  <c r="AU33" i="21" s="1"/>
  <c r="AU33" i="22" s="1"/>
  <c r="AU33" i="23" s="1"/>
  <c r="AU33" i="24" s="1"/>
  <c r="AU33" i="25" s="1"/>
  <c r="AU33" i="26" s="1"/>
  <c r="AU33" i="27" s="1"/>
  <c r="AU33" i="28" s="1"/>
  <c r="AU33" i="29" s="1"/>
  <c r="AP48" i="16"/>
  <c r="D48" i="30" s="1"/>
  <c r="AP53" i="16"/>
  <c r="D53" i="30" s="1"/>
  <c r="AP43" i="16"/>
  <c r="D43" i="30" s="1"/>
  <c r="BI43" i="16"/>
  <c r="AP44"/>
  <c r="D44" i="30" s="1"/>
  <c r="BI44" i="16"/>
  <c r="AP46"/>
  <c r="D46" i="30" s="1"/>
  <c r="BI46" i="16"/>
  <c r="AP52"/>
  <c r="D52" i="30" s="1"/>
  <c r="BI52" i="16"/>
  <c r="BJ31"/>
  <c r="AU31"/>
  <c r="AU31" i="20" s="1"/>
  <c r="AU31" i="21" s="1"/>
  <c r="AU31" i="22" s="1"/>
  <c r="AU31" i="23" s="1"/>
  <c r="AU31" i="24" s="1"/>
  <c r="AU31" i="25" s="1"/>
  <c r="AU31" i="26" s="1"/>
  <c r="AU31" i="27" s="1"/>
  <c r="AU31" i="28" s="1"/>
  <c r="AU31" i="29" s="1"/>
  <c r="BI35" i="16"/>
  <c r="AP49"/>
  <c r="D49" i="30" s="1"/>
  <c r="BI49" i="16"/>
  <c r="BJ20"/>
  <c r="AU20"/>
  <c r="AU20" i="20" s="1"/>
  <c r="AU20" i="21" s="1"/>
  <c r="AU20" i="22" s="1"/>
  <c r="AU20" i="23" s="1"/>
  <c r="AU20" i="24" s="1"/>
  <c r="AU20" i="25" s="1"/>
  <c r="AU20" i="26" s="1"/>
  <c r="AU20" i="27" s="1"/>
  <c r="AU20" i="28" s="1"/>
  <c r="AU20" i="29" s="1"/>
  <c r="BI48" i="16"/>
  <c r="BF29"/>
  <c r="AY29" s="1"/>
  <c r="AY29" i="20" s="1"/>
  <c r="AY29" i="21" s="1"/>
  <c r="AP37" i="16"/>
  <c r="D37" i="30" s="1"/>
  <c r="BI37" i="16"/>
  <c r="AP45"/>
  <c r="D45" i="30" s="1"/>
  <c r="BI45" i="16"/>
  <c r="BC19"/>
  <c r="AV19" s="1"/>
  <c r="AV19" i="20" s="1"/>
  <c r="AV19" i="21" s="1"/>
  <c r="AV19" i="22" s="1"/>
  <c r="AV19" i="23" s="1"/>
  <c r="AV19" i="24" s="1"/>
  <c r="AV19" i="25" s="1"/>
  <c r="AV19" i="26" s="1"/>
  <c r="AV19" i="27" s="1"/>
  <c r="AV19" i="28" s="1"/>
  <c r="AV19" i="29" s="1"/>
  <c r="AP39" i="16"/>
  <c r="D39" i="30" s="1"/>
  <c r="BI39" i="16"/>
  <c r="AP41"/>
  <c r="D41" i="30" s="1"/>
  <c r="BI41" i="16"/>
  <c r="AP51"/>
  <c r="D51" i="30" s="1"/>
  <c r="BI51" i="16"/>
  <c r="BJ23"/>
  <c r="AU23"/>
  <c r="AU23" i="20" s="1"/>
  <c r="AU23" i="21" s="1"/>
  <c r="AU23" i="22" s="1"/>
  <c r="AU23" i="23" s="1"/>
  <c r="AU23" i="24" s="1"/>
  <c r="AU23" i="25" s="1"/>
  <c r="AU23" i="26" s="1"/>
  <c r="AU23" i="27" s="1"/>
  <c r="AU23" i="28" s="1"/>
  <c r="AU23" i="29" s="1"/>
  <c r="BJ24" i="16"/>
  <c r="AU24"/>
  <c r="AU24" i="20" s="1"/>
  <c r="AU24" i="21" s="1"/>
  <c r="AU24" i="22" s="1"/>
  <c r="AU24" i="23" s="1"/>
  <c r="AU24" i="24" s="1"/>
  <c r="AU24" i="25" s="1"/>
  <c r="AU24" i="26" s="1"/>
  <c r="AU24" i="27" s="1"/>
  <c r="AU24" i="28" s="1"/>
  <c r="AU24" i="29" s="1"/>
  <c r="BC26" i="16"/>
  <c r="AV26" s="1"/>
  <c r="AV26" i="20" s="1"/>
  <c r="AV26" i="21" s="1"/>
  <c r="AV26" i="22" s="1"/>
  <c r="AV26" i="23" s="1"/>
  <c r="AV26" i="24" s="1"/>
  <c r="AV26" i="25" s="1"/>
  <c r="AV26" i="26" s="1"/>
  <c r="AV26" i="27" s="1"/>
  <c r="AV26" i="28" s="1"/>
  <c r="AV26" i="29" s="1"/>
  <c r="BJ30" i="16"/>
  <c r="AU30"/>
  <c r="AU30" i="20" s="1"/>
  <c r="AU30" i="21" s="1"/>
  <c r="AU30" i="22" s="1"/>
  <c r="AU30" i="23" s="1"/>
  <c r="AU30" i="24" s="1"/>
  <c r="AU30" i="25" s="1"/>
  <c r="AU30" i="26" s="1"/>
  <c r="AU30" i="27" s="1"/>
  <c r="AU30" i="28" s="1"/>
  <c r="AU30" i="29" s="1"/>
  <c r="AP38" i="16"/>
  <c r="D38" i="30" s="1"/>
  <c r="BI38" i="16"/>
  <c r="AP40"/>
  <c r="D40" i="30" s="1"/>
  <c r="BI40" i="16"/>
  <c r="BC45"/>
  <c r="BJ21"/>
  <c r="AU21"/>
  <c r="AU21" i="20" s="1"/>
  <c r="AU21" i="21" s="1"/>
  <c r="AU21" i="22" s="1"/>
  <c r="AU21" i="23" s="1"/>
  <c r="AU21" i="24" s="1"/>
  <c r="AU21" i="25" s="1"/>
  <c r="AU21" i="26" s="1"/>
  <c r="AU21" i="27" s="1"/>
  <c r="AU21" i="28" s="1"/>
  <c r="AU21" i="29" s="1"/>
  <c r="BJ28" i="16"/>
  <c r="AU28"/>
  <c r="AU28" i="20" s="1"/>
  <c r="AU28" i="21" s="1"/>
  <c r="AU28" i="22" s="1"/>
  <c r="AU28" i="23" s="1"/>
  <c r="AU28" i="24" s="1"/>
  <c r="AU28" i="25" s="1"/>
  <c r="AU28" i="26" s="1"/>
  <c r="AU28" i="27" s="1"/>
  <c r="AU28" i="28" s="1"/>
  <c r="AU28" i="29" s="1"/>
  <c r="BJ27" i="16"/>
  <c r="AU27"/>
  <c r="AU27" i="20" s="1"/>
  <c r="AU27" i="21" s="1"/>
  <c r="AU27" i="22" s="1"/>
  <c r="AU27" i="23" s="1"/>
  <c r="AU27" i="24" s="1"/>
  <c r="AU27" i="25" s="1"/>
  <c r="AU27" i="26" s="1"/>
  <c r="AU27" i="27" s="1"/>
  <c r="AU27" i="28" s="1"/>
  <c r="AU27" i="29" s="1"/>
  <c r="AU34" i="16"/>
  <c r="AU34" i="20" s="1"/>
  <c r="AU34" i="21" s="1"/>
  <c r="AU34" i="22" s="1"/>
  <c r="AU34" i="23" s="1"/>
  <c r="AU34" i="24" s="1"/>
  <c r="AU34" i="25" s="1"/>
  <c r="AU34" i="26" s="1"/>
  <c r="AU34" i="27" s="1"/>
  <c r="AU34" i="28" s="1"/>
  <c r="AU34" i="29" s="1"/>
  <c r="AU83" i="16"/>
  <c r="BJ83"/>
  <c r="BC34"/>
  <c r="AV34" s="1"/>
  <c r="AV34" i="20" s="1"/>
  <c r="AV34" i="21" s="1"/>
  <c r="AV34" i="22" s="1"/>
  <c r="AV34" i="23" s="1"/>
  <c r="AV34" i="24" s="1"/>
  <c r="AV34" i="25" s="1"/>
  <c r="AV34" i="26" s="1"/>
  <c r="AV34" i="27" s="1"/>
  <c r="AV34" i="28" s="1"/>
  <c r="AV34" i="29" s="1"/>
  <c r="AS34" i="16"/>
  <c r="AS34" i="20" s="1"/>
  <c r="AS34" i="21" s="1"/>
  <c r="AS34" i="22" s="1"/>
  <c r="AS34" i="23" s="1"/>
  <c r="AS34" i="24" s="1"/>
  <c r="AS34" i="25" s="1"/>
  <c r="AS34" i="26" s="1"/>
  <c r="AS34" i="27" s="1"/>
  <c r="AS34" i="28" s="1"/>
  <c r="AS34" i="29" s="1"/>
  <c r="BF17" i="16"/>
  <c r="AY17" s="1"/>
  <c r="AY17" i="20" s="1"/>
  <c r="AY17" i="21" s="1"/>
  <c r="AI86" i="16"/>
  <c r="P86" i="30" s="1"/>
  <c r="AO86" s="1"/>
  <c r="AP86" s="1"/>
  <c r="AI84" i="16"/>
  <c r="P84" i="30" s="1"/>
  <c r="AI89" i="16"/>
  <c r="P89" i="30" s="1"/>
  <c r="AI91" i="16"/>
  <c r="P91" i="30" s="1"/>
  <c r="AO91" s="1"/>
  <c r="AP91" s="1"/>
  <c r="AI85" i="16"/>
  <c r="P85" i="30" s="1"/>
  <c r="AI90" i="16"/>
  <c r="P90" i="30" s="1"/>
  <c r="AI96" i="16"/>
  <c r="P96" i="30" s="1"/>
  <c r="AI88" i="16"/>
  <c r="P88" i="30" s="1"/>
  <c r="AI81" i="16"/>
  <c r="P81" i="30" s="1"/>
  <c r="AI93" i="16"/>
  <c r="P93" i="30" s="1"/>
  <c r="AO93" s="1"/>
  <c r="AP93" s="1"/>
  <c r="AI82" i="16"/>
  <c r="P82" i="30" s="1"/>
  <c r="AI94" i="16"/>
  <c r="P94" i="30" s="1"/>
  <c r="AH37" i="16"/>
  <c r="AI37"/>
  <c r="P37" i="30" s="1"/>
  <c r="AH44" i="16"/>
  <c r="AI44"/>
  <c r="P44" i="30" s="1"/>
  <c r="AH46" i="16"/>
  <c r="AI46"/>
  <c r="P46" i="30" s="1"/>
  <c r="AH50" i="16"/>
  <c r="AI50"/>
  <c r="P50" i="30" s="1"/>
  <c r="AH52" i="16"/>
  <c r="AI52"/>
  <c r="P52" i="30" s="1"/>
  <c r="AI36" i="16"/>
  <c r="P36" i="30" s="1"/>
  <c r="BF37" i="16"/>
  <c r="AH49"/>
  <c r="AI49"/>
  <c r="P49" i="30" s="1"/>
  <c r="BF48" i="16"/>
  <c r="AH42"/>
  <c r="AI42"/>
  <c r="P42" i="30" s="1"/>
  <c r="AY42" s="1"/>
  <c r="AH47" i="16"/>
  <c r="AI47"/>
  <c r="P47" i="30" s="1"/>
  <c r="AH39" i="16"/>
  <c r="AI39"/>
  <c r="P39" i="30" s="1"/>
  <c r="AH41" i="16"/>
  <c r="AI41"/>
  <c r="P41" i="30" s="1"/>
  <c r="AH45" i="16"/>
  <c r="AI45"/>
  <c r="P45" i="30" s="1"/>
  <c r="AH48" i="16"/>
  <c r="AH36"/>
  <c r="AH43"/>
  <c r="AI43"/>
  <c r="P43" i="30" s="1"/>
  <c r="AI51" i="16"/>
  <c r="P51" i="30" s="1"/>
  <c r="AH51" i="16"/>
  <c r="AH40"/>
  <c r="AI40"/>
  <c r="P40" i="30" s="1"/>
  <c r="AH53" i="16"/>
  <c r="BF38"/>
  <c r="AI38"/>
  <c r="P38" i="30" s="1"/>
  <c r="AO38" s="1"/>
  <c r="AP38" s="1"/>
  <c r="AH38" i="16"/>
  <c r="AI92"/>
  <c r="P92" i="30" s="1"/>
  <c r="BC70" i="16"/>
  <c r="AV70" s="1"/>
  <c r="AV70" i="20" s="1"/>
  <c r="AV70" i="21" s="1"/>
  <c r="AV70" i="22" s="1"/>
  <c r="AV70" i="23" s="1"/>
  <c r="AV70" i="24" s="1"/>
  <c r="AV70" i="25" s="1"/>
  <c r="AV70" i="26" s="1"/>
  <c r="AV70" i="27" s="1"/>
  <c r="AV70" i="28" s="1"/>
  <c r="AV70" i="29" s="1"/>
  <c r="BF66" i="16"/>
  <c r="AY66" s="1"/>
  <c r="BC82"/>
  <c r="BC60"/>
  <c r="AV60" s="1"/>
  <c r="AV60" i="20" s="1"/>
  <c r="AV60" i="21" s="1"/>
  <c r="AV60" i="22" s="1"/>
  <c r="AV60" i="23" s="1"/>
  <c r="AV60" i="24" s="1"/>
  <c r="AV60" i="25" s="1"/>
  <c r="AV60" i="26" s="1"/>
  <c r="AV60" i="27" s="1"/>
  <c r="AV60" i="28" s="1"/>
  <c r="AV60" i="29" s="1"/>
  <c r="AZ16" i="16"/>
  <c r="BE16"/>
  <c r="AX16" s="1"/>
  <c r="AX16" i="20" s="1"/>
  <c r="AX16" i="21" s="1"/>
  <c r="AX16" i="22" s="1"/>
  <c r="AX16" i="23" s="1"/>
  <c r="AX16" i="24" s="1"/>
  <c r="AX16" i="25" s="1"/>
  <c r="AX16" i="26" s="1"/>
  <c r="AX16" i="27" s="1"/>
  <c r="AX16" i="28" s="1"/>
  <c r="AX16" i="29" s="1"/>
  <c r="BA16" i="16"/>
  <c r="BD16"/>
  <c r="BB16"/>
  <c r="BC29"/>
  <c r="AV29" s="1"/>
  <c r="AV29" i="20" s="1"/>
  <c r="AV29" i="21" s="1"/>
  <c r="AV29" i="22" s="1"/>
  <c r="AV29" i="23" s="1"/>
  <c r="AV29" i="24" s="1"/>
  <c r="AV29" i="25" s="1"/>
  <c r="AV29" i="26" s="1"/>
  <c r="AV29" i="27" s="1"/>
  <c r="AV29" i="28" s="1"/>
  <c r="AV29" i="29" s="1"/>
  <c r="BC39" i="16"/>
  <c r="BC41"/>
  <c r="BA15"/>
  <c r="BD15"/>
  <c r="BB15"/>
  <c r="BE15"/>
  <c r="AX15" s="1"/>
  <c r="AX15" i="20" s="1"/>
  <c r="AX15" i="21" s="1"/>
  <c r="AX15" i="22" s="1"/>
  <c r="AX15" i="23" s="1"/>
  <c r="AX15" i="24" s="1"/>
  <c r="AX15" i="25" s="1"/>
  <c r="AX15" i="26" s="1"/>
  <c r="AX15" i="27" s="1"/>
  <c r="AX15" i="28" s="1"/>
  <c r="AX15" i="29" s="1"/>
  <c r="AZ15" i="16"/>
  <c r="BF70"/>
  <c r="AY70" s="1"/>
  <c r="AZ59"/>
  <c r="BD59"/>
  <c r="BE59"/>
  <c r="AX59" s="1"/>
  <c r="AX59" i="20" s="1"/>
  <c r="BB59" i="16"/>
  <c r="BA59"/>
  <c r="BF62"/>
  <c r="AY62" s="1"/>
  <c r="BF83"/>
  <c r="AY83" s="1"/>
  <c r="AH83" s="1"/>
  <c r="BC32"/>
  <c r="AV32" s="1"/>
  <c r="BC37"/>
  <c r="AW95"/>
  <c r="AW95" i="20" s="1"/>
  <c r="AW95" i="21" s="1"/>
  <c r="AW95" i="22" s="1"/>
  <c r="AW95" i="23" s="1"/>
  <c r="AW95" i="24" s="1"/>
  <c r="AW95" i="25" s="1"/>
  <c r="AW95" i="26" s="1"/>
  <c r="AW95" i="27" s="1"/>
  <c r="AW95" i="28" s="1"/>
  <c r="AW95" i="29" s="1"/>
  <c r="BF95" i="16"/>
  <c r="AY95" s="1"/>
  <c r="BC95"/>
  <c r="AV95" s="1"/>
  <c r="BC93"/>
  <c r="BF91"/>
  <c r="AW91"/>
  <c r="AW91" i="20" s="1"/>
  <c r="AW91" i="21" s="1"/>
  <c r="AW91" i="22" s="1"/>
  <c r="AW91" i="23" s="1"/>
  <c r="AW91" i="24" s="1"/>
  <c r="AW91" i="25" s="1"/>
  <c r="AW91" i="26" s="1"/>
  <c r="AW91" i="27" s="1"/>
  <c r="AW91" i="28" s="1"/>
  <c r="AW91" i="29" s="1"/>
  <c r="BC91" i="16"/>
  <c r="BC89"/>
  <c r="BF85"/>
  <c r="AW85"/>
  <c r="AW85" i="20" s="1"/>
  <c r="AW85" i="21" s="1"/>
  <c r="AW85" i="22" s="1"/>
  <c r="AW85" i="23" s="1"/>
  <c r="AW85" i="24" s="1"/>
  <c r="AW85" i="25" s="1"/>
  <c r="AW85" i="26" s="1"/>
  <c r="AW85" i="27" s="1"/>
  <c r="AW85" i="28" s="1"/>
  <c r="AW85" i="29" s="1"/>
  <c r="BC85" i="16"/>
  <c r="BC83"/>
  <c r="AV83" s="1"/>
  <c r="BF81"/>
  <c r="BC81"/>
  <c r="AW79"/>
  <c r="AW79" i="20" s="1"/>
  <c r="AW79" i="21" s="1"/>
  <c r="AW79" i="22" s="1"/>
  <c r="AW79" i="23" s="1"/>
  <c r="AW79" i="24" s="1"/>
  <c r="AW79" i="25" s="1"/>
  <c r="AW79" i="26" s="1"/>
  <c r="AW79" i="27" s="1"/>
  <c r="AW79" i="28" s="1"/>
  <c r="AW79" i="29" s="1"/>
  <c r="BF79" i="16"/>
  <c r="AY79" s="1"/>
  <c r="BC77"/>
  <c r="AV77" s="1"/>
  <c r="AV77" i="20" s="1"/>
  <c r="AV77" i="21" s="1"/>
  <c r="AV77" i="22" s="1"/>
  <c r="AV77" i="23" s="1"/>
  <c r="AV77" i="24" s="1"/>
  <c r="AV77" i="25" s="1"/>
  <c r="AV77" i="26" s="1"/>
  <c r="AV77" i="27" s="1"/>
  <c r="AV77" i="28" s="1"/>
  <c r="AV77" i="29" s="1"/>
  <c r="BF77" i="16"/>
  <c r="AY77" s="1"/>
  <c r="AW77"/>
  <c r="AW77" i="20" s="1"/>
  <c r="AW77" i="21" s="1"/>
  <c r="AW77" i="22" s="1"/>
  <c r="AW77" i="23" s="1"/>
  <c r="AW77" i="24" s="1"/>
  <c r="AW77" i="25" s="1"/>
  <c r="AW77" i="26" s="1"/>
  <c r="AW77" i="27" s="1"/>
  <c r="AW77" i="28" s="1"/>
  <c r="AW77" i="29" s="1"/>
  <c r="BC75" i="16"/>
  <c r="AV75" s="1"/>
  <c r="AV75" i="20" s="1"/>
  <c r="AV75" i="21" s="1"/>
  <c r="AV75" i="22" s="1"/>
  <c r="AV75" i="23" s="1"/>
  <c r="AV75" i="24" s="1"/>
  <c r="AV75" i="25" s="1"/>
  <c r="AV75" i="26" s="1"/>
  <c r="AV75" i="27" s="1"/>
  <c r="AV75" i="28" s="1"/>
  <c r="AV75" i="29" s="1"/>
  <c r="AW75" i="16"/>
  <c r="AW75" i="20" s="1"/>
  <c r="AW75" i="21" s="1"/>
  <c r="AW75" i="22" s="1"/>
  <c r="AW75" i="23" s="1"/>
  <c r="AW75" i="24" s="1"/>
  <c r="AW75" i="25" s="1"/>
  <c r="AW75" i="26" s="1"/>
  <c r="AW75" i="27" s="1"/>
  <c r="AW75" i="28" s="1"/>
  <c r="AW75" i="29" s="1"/>
  <c r="BF75" i="16"/>
  <c r="AY75" s="1"/>
  <c r="BC73"/>
  <c r="AV73" s="1"/>
  <c r="AI73" s="1"/>
  <c r="P73" i="30" s="1"/>
  <c r="BC71" i="16"/>
  <c r="AV71" s="1"/>
  <c r="AV71" i="20" s="1"/>
  <c r="AV71" i="21" s="1"/>
  <c r="AV71" i="22" s="1"/>
  <c r="AV71" i="23" s="1"/>
  <c r="AV71" i="24" s="1"/>
  <c r="AV71" i="25" s="1"/>
  <c r="AV71" i="26" s="1"/>
  <c r="AV71" i="27" s="1"/>
  <c r="AV71" i="28" s="1"/>
  <c r="AV71" i="29" s="1"/>
  <c r="BF71" i="16"/>
  <c r="AY71" s="1"/>
  <c r="AW71"/>
  <c r="AW71" i="20" s="1"/>
  <c r="AW71" i="21" s="1"/>
  <c r="AW71" i="22" s="1"/>
  <c r="AW71" i="23" s="1"/>
  <c r="AW71" i="24" s="1"/>
  <c r="AW71" i="25" s="1"/>
  <c r="AW71" i="26" s="1"/>
  <c r="AW71" i="27" s="1"/>
  <c r="AW71" i="28" s="1"/>
  <c r="AW71" i="29" s="1"/>
  <c r="BC69" i="16"/>
  <c r="AV69" s="1"/>
  <c r="AV69" i="20" s="1"/>
  <c r="AV69" i="21" s="1"/>
  <c r="AV69" i="22" s="1"/>
  <c r="AV69" i="23" s="1"/>
  <c r="AV69" i="24" s="1"/>
  <c r="AV69" i="25" s="1"/>
  <c r="AV69" i="26" s="1"/>
  <c r="AV69" i="27" s="1"/>
  <c r="AV69" i="28" s="1"/>
  <c r="AV69" i="29" s="1"/>
  <c r="BF69" i="16"/>
  <c r="AY69" s="1"/>
  <c r="BC67"/>
  <c r="AV67" s="1"/>
  <c r="AV67" i="20" s="1"/>
  <c r="AV67" i="21" s="1"/>
  <c r="AV67" i="22" s="1"/>
  <c r="AV67" i="23" s="1"/>
  <c r="AV67" i="24" s="1"/>
  <c r="AV67" i="25" s="1"/>
  <c r="AV67" i="26" s="1"/>
  <c r="AV67" i="27" s="1"/>
  <c r="AV67" i="28" s="1"/>
  <c r="AV67" i="29" s="1"/>
  <c r="BF67" i="16"/>
  <c r="AY67" s="1"/>
  <c r="BC65"/>
  <c r="AV65" s="1"/>
  <c r="AV65" i="20" s="1"/>
  <c r="AV65" i="21" s="1"/>
  <c r="AV65" i="22" s="1"/>
  <c r="AV65" i="23" s="1"/>
  <c r="AV65" i="24" s="1"/>
  <c r="AV65" i="25" s="1"/>
  <c r="AV65" i="26" s="1"/>
  <c r="AV65" i="27" s="1"/>
  <c r="AV65" i="28" s="1"/>
  <c r="AV65" i="29" s="1"/>
  <c r="AW65" i="16"/>
  <c r="AW65" i="20" s="1"/>
  <c r="AW65" i="21" s="1"/>
  <c r="AW65" i="22" s="1"/>
  <c r="AW65" i="23" s="1"/>
  <c r="AW65" i="24" s="1"/>
  <c r="AW65" i="25" s="1"/>
  <c r="AW65" i="26" s="1"/>
  <c r="AW65" i="27" s="1"/>
  <c r="AW65" i="28" s="1"/>
  <c r="AW65" i="29" s="1"/>
  <c r="BF65" i="16"/>
  <c r="AY65" s="1"/>
  <c r="BF61"/>
  <c r="AY61" s="1"/>
  <c r="BC61"/>
  <c r="AV61" s="1"/>
  <c r="AV61" i="20" s="1"/>
  <c r="AV61" i="21" s="1"/>
  <c r="AV61" i="22" s="1"/>
  <c r="AV61" i="23" s="1"/>
  <c r="AV61" i="24" s="1"/>
  <c r="AV61" i="25" s="1"/>
  <c r="AV61" i="26" s="1"/>
  <c r="AV61" i="27" s="1"/>
  <c r="AV61" i="28" s="1"/>
  <c r="AV61" i="29" s="1"/>
  <c r="BC57" i="16"/>
  <c r="AV57" s="1"/>
  <c r="AV57" i="20" s="1"/>
  <c r="AV57" i="21" s="1"/>
  <c r="BC52" i="16"/>
  <c r="AW52"/>
  <c r="AW52" i="20" s="1"/>
  <c r="AW52" i="21" s="1"/>
  <c r="AW52" i="22" s="1"/>
  <c r="AW52" i="23" s="1"/>
  <c r="AW52" i="24" s="1"/>
  <c r="AW52" i="25" s="1"/>
  <c r="AW52" i="26" s="1"/>
  <c r="AW52" i="27" s="1"/>
  <c r="AW52" i="28" s="1"/>
  <c r="AW52" i="29" s="1"/>
  <c r="BF52" i="16"/>
  <c r="AW50"/>
  <c r="AW50" i="20" s="1"/>
  <c r="AW50" i="21" s="1"/>
  <c r="AW50" i="22" s="1"/>
  <c r="AW50" i="23" s="1"/>
  <c r="AW50" i="24" s="1"/>
  <c r="AW50" i="25" s="1"/>
  <c r="AW50" i="26" s="1"/>
  <c r="AW50" i="27" s="1"/>
  <c r="AW50" i="28" s="1"/>
  <c r="AW50" i="29" s="1"/>
  <c r="BF50" i="16"/>
  <c r="BC50"/>
  <c r="BC46"/>
  <c r="BF46"/>
  <c r="BC44"/>
  <c r="BF44"/>
  <c r="AW44"/>
  <c r="AW44" i="20" s="1"/>
  <c r="AW44" i="21" s="1"/>
  <c r="AW44" i="22" s="1"/>
  <c r="AW44" i="23" s="1"/>
  <c r="AW44" i="24" s="1"/>
  <c r="AW44" i="25" s="1"/>
  <c r="AW44" i="26" s="1"/>
  <c r="AW44" i="27" s="1"/>
  <c r="AW44" i="28" s="1"/>
  <c r="AW44" i="29" s="1"/>
  <c r="BF42" i="16"/>
  <c r="BC42"/>
  <c r="BF40"/>
  <c r="AW40"/>
  <c r="AW40" i="20" s="1"/>
  <c r="AW40" i="21" s="1"/>
  <c r="AW40" i="22" s="1"/>
  <c r="AW40" i="23" s="1"/>
  <c r="AW40" i="24" s="1"/>
  <c r="AW40" i="25" s="1"/>
  <c r="AW40" i="26" s="1"/>
  <c r="AW40" i="27" s="1"/>
  <c r="AW40" i="28" s="1"/>
  <c r="AW40" i="29" s="1"/>
  <c r="BC38" i="16"/>
  <c r="BF34"/>
  <c r="AY34" s="1"/>
  <c r="AY34" i="20" s="1"/>
  <c r="AY34" i="21" s="1"/>
  <c r="AW30" i="16"/>
  <c r="AW30" i="20" s="1"/>
  <c r="AW30" i="21" s="1"/>
  <c r="AW30" i="22" s="1"/>
  <c r="AW30" i="23" s="1"/>
  <c r="AW30" i="24" s="1"/>
  <c r="AW30" i="25" s="1"/>
  <c r="AW30" i="26" s="1"/>
  <c r="AW30" i="27" s="1"/>
  <c r="AW30" i="28" s="1"/>
  <c r="AW30" i="29" s="1"/>
  <c r="BF30" i="16"/>
  <c r="AY30" s="1"/>
  <c r="AY30" i="20" s="1"/>
  <c r="AY30" i="21" s="1"/>
  <c r="BC30" i="16"/>
  <c r="AV30" s="1"/>
  <c r="AV30" i="20" s="1"/>
  <c r="AV30" i="21" s="1"/>
  <c r="AV30" i="22" s="1"/>
  <c r="AV30" i="23" s="1"/>
  <c r="AV30" i="24" s="1"/>
  <c r="AV30" i="25" s="1"/>
  <c r="AV30" i="26" s="1"/>
  <c r="AV30" i="27" s="1"/>
  <c r="AV30" i="28" s="1"/>
  <c r="AV30" i="29" s="1"/>
  <c r="BC28" i="16"/>
  <c r="AV28" s="1"/>
  <c r="AW26"/>
  <c r="AW26" i="20" s="1"/>
  <c r="AW26" i="21" s="1"/>
  <c r="AW26" i="22" s="1"/>
  <c r="AW26" i="23" s="1"/>
  <c r="AW26" i="24" s="1"/>
  <c r="AW26" i="25" s="1"/>
  <c r="AW26" i="26" s="1"/>
  <c r="AW26" i="27" s="1"/>
  <c r="AW26" i="28" s="1"/>
  <c r="AW26" i="29" s="1"/>
  <c r="BF26" i="16"/>
  <c r="AY26" s="1"/>
  <c r="AY26" i="20" s="1"/>
  <c r="AY26" i="21" s="1"/>
  <c r="BC24" i="16"/>
  <c r="AV24" s="1"/>
  <c r="AV24" i="20" s="1"/>
  <c r="AV24" i="21" s="1"/>
  <c r="AV24" i="22" s="1"/>
  <c r="AV24" i="23" s="1"/>
  <c r="AV24" i="24" s="1"/>
  <c r="AV24" i="25" s="1"/>
  <c r="AV24" i="26" s="1"/>
  <c r="AV24" i="27" s="1"/>
  <c r="AV24" i="28" s="1"/>
  <c r="AV24" i="29" s="1"/>
  <c r="AW24" i="16"/>
  <c r="AW24" i="20" s="1"/>
  <c r="AW24" i="21" s="1"/>
  <c r="AW24" i="22" s="1"/>
  <c r="AW24" i="23" s="1"/>
  <c r="AW24" i="24" s="1"/>
  <c r="AW24" i="25" s="1"/>
  <c r="AW24" i="26" s="1"/>
  <c r="AW24" i="27" s="1"/>
  <c r="AW24" i="28" s="1"/>
  <c r="AW24" i="29" s="1"/>
  <c r="BF24" i="16"/>
  <c r="AY24" s="1"/>
  <c r="AY24" i="20" s="1"/>
  <c r="AY24" i="21" s="1"/>
  <c r="AW22" i="16"/>
  <c r="AW22" i="20" s="1"/>
  <c r="AW22" i="21" s="1"/>
  <c r="AW22" i="22" s="1"/>
  <c r="AW22" i="23" s="1"/>
  <c r="AW22" i="24" s="1"/>
  <c r="AW22" i="25" s="1"/>
  <c r="AW22" i="26" s="1"/>
  <c r="AW22" i="27" s="1"/>
  <c r="AW22" i="28" s="1"/>
  <c r="AW22" i="29" s="1"/>
  <c r="BF22" i="16"/>
  <c r="AY22" s="1"/>
  <c r="AY22" i="20" s="1"/>
  <c r="AY22" i="21" s="1"/>
  <c r="BC22" i="16"/>
  <c r="AV22" s="1"/>
  <c r="AV22" i="20" s="1"/>
  <c r="AV22" i="21" s="1"/>
  <c r="AV22" i="22" s="1"/>
  <c r="AV22" i="23" s="1"/>
  <c r="AV22" i="24" s="1"/>
  <c r="AV22" i="25" s="1"/>
  <c r="AV22" i="26" s="1"/>
  <c r="AV22" i="27" s="1"/>
  <c r="AV22" i="28" s="1"/>
  <c r="AV22" i="29" s="1"/>
  <c r="AW20" i="16"/>
  <c r="AW20" i="20" s="1"/>
  <c r="AW20" i="21" s="1"/>
  <c r="AW20" i="22" s="1"/>
  <c r="AW20" i="23" s="1"/>
  <c r="AW20" i="24" s="1"/>
  <c r="AW20" i="25" s="1"/>
  <c r="AW20" i="26" s="1"/>
  <c r="AW20" i="27" s="1"/>
  <c r="AW20" i="28" s="1"/>
  <c r="AW20" i="29" s="1"/>
  <c r="BF20" i="16"/>
  <c r="AY20" s="1"/>
  <c r="AY20" i="20" s="1"/>
  <c r="AY20" i="21" s="1"/>
  <c r="BC18" i="16"/>
  <c r="AV18" s="1"/>
  <c r="AV18" i="20" s="1"/>
  <c r="AV18" i="21" s="1"/>
  <c r="AV18" i="22" s="1"/>
  <c r="AV18" i="23" s="1"/>
  <c r="AV18" i="24" s="1"/>
  <c r="AV18" i="25" s="1"/>
  <c r="AV18" i="26" s="1"/>
  <c r="AV18" i="27" s="1"/>
  <c r="AV18" i="28" s="1"/>
  <c r="AV18" i="29" s="1"/>
  <c r="AW18" i="16"/>
  <c r="AW18" i="20" s="1"/>
  <c r="AW18" i="21" s="1"/>
  <c r="AW18" i="22" s="1"/>
  <c r="AW18" i="23" s="1"/>
  <c r="AW18" i="24" s="1"/>
  <c r="AW18" i="25" s="1"/>
  <c r="AW18" i="26" s="1"/>
  <c r="AW18" i="27" s="1"/>
  <c r="AW18" i="28" s="1"/>
  <c r="AW18" i="29" s="1"/>
  <c r="BF18" i="16"/>
  <c r="AY18" s="1"/>
  <c r="AY18" i="20" s="1"/>
  <c r="AY18" i="21" s="1"/>
  <c r="BC80" i="16"/>
  <c r="AV80" s="1"/>
  <c r="AV80" i="20" s="1"/>
  <c r="AV80" i="21" s="1"/>
  <c r="AV80" i="22" s="1"/>
  <c r="AV80" i="23" s="1"/>
  <c r="AV80" i="24" s="1"/>
  <c r="AV80" i="25" s="1"/>
  <c r="AV80" i="26" s="1"/>
  <c r="AV80" i="27" s="1"/>
  <c r="AV80" i="28" s="1"/>
  <c r="AV80" i="29" s="1"/>
  <c r="BF74" i="16"/>
  <c r="AY74" s="1"/>
  <c r="BC72"/>
  <c r="AV72" s="1"/>
  <c r="AV72" i="20" s="1"/>
  <c r="AV72" i="21" s="1"/>
  <c r="AV72" i="22" s="1"/>
  <c r="AV72" i="23" s="1"/>
  <c r="AV72" i="24" s="1"/>
  <c r="AV72" i="25" s="1"/>
  <c r="AV72" i="26" s="1"/>
  <c r="AV72" i="27" s="1"/>
  <c r="AV72" i="28" s="1"/>
  <c r="AV72" i="29" s="1"/>
  <c r="BC43" i="16"/>
  <c r="BF39"/>
  <c r="BC23"/>
  <c r="AV23" s="1"/>
  <c r="AV23" i="20" s="1"/>
  <c r="AV23" i="21" s="1"/>
  <c r="AV23" i="22" s="1"/>
  <c r="AV23" i="23" s="1"/>
  <c r="AV23" i="24" s="1"/>
  <c r="AV23" i="25" s="1"/>
  <c r="AV23" i="26" s="1"/>
  <c r="AV23" i="27" s="1"/>
  <c r="AV23" i="28" s="1"/>
  <c r="AV23" i="29" s="1"/>
  <c r="BC96" i="16"/>
  <c r="AW94"/>
  <c r="AW94" i="20" s="1"/>
  <c r="AW94" i="21" s="1"/>
  <c r="AW94" i="22" s="1"/>
  <c r="AW94" i="23" s="1"/>
  <c r="AW94" i="24" s="1"/>
  <c r="AW94" i="25" s="1"/>
  <c r="AW94" i="26" s="1"/>
  <c r="AW94" i="27" s="1"/>
  <c r="AW94" i="28" s="1"/>
  <c r="AW94" i="29" s="1"/>
  <c r="BF94" i="16"/>
  <c r="BC94"/>
  <c r="BC92"/>
  <c r="AW92"/>
  <c r="AW92" i="20" s="1"/>
  <c r="AW92" i="21" s="1"/>
  <c r="AW92" i="22" s="1"/>
  <c r="AW92" i="23" s="1"/>
  <c r="AW92" i="24" s="1"/>
  <c r="AW92" i="25" s="1"/>
  <c r="AW92" i="26" s="1"/>
  <c r="AW92" i="27" s="1"/>
  <c r="AW92" i="28" s="1"/>
  <c r="AW92" i="29" s="1"/>
  <c r="BF92" i="16"/>
  <c r="BC90"/>
  <c r="AW90"/>
  <c r="AW90" i="20" s="1"/>
  <c r="AW90" i="21" s="1"/>
  <c r="AW90" i="22" s="1"/>
  <c r="AW90" i="23" s="1"/>
  <c r="AW90" i="24" s="1"/>
  <c r="AW90" i="25" s="1"/>
  <c r="AW90" i="26" s="1"/>
  <c r="AW90" i="27" s="1"/>
  <c r="AW90" i="28" s="1"/>
  <c r="AW90" i="29" s="1"/>
  <c r="BF90" i="16"/>
  <c r="BF88"/>
  <c r="AW88"/>
  <c r="AW88" i="20" s="1"/>
  <c r="AW88" i="21" s="1"/>
  <c r="AW88" i="22" s="1"/>
  <c r="AW88" i="23" s="1"/>
  <c r="AW88" i="24" s="1"/>
  <c r="AW88" i="25" s="1"/>
  <c r="AW88" i="26" s="1"/>
  <c r="AW88" i="27" s="1"/>
  <c r="AW88" i="28" s="1"/>
  <c r="AW88" i="29" s="1"/>
  <c r="BC88" i="16"/>
  <c r="BC86"/>
  <c r="BF84"/>
  <c r="AW84"/>
  <c r="AW84" i="20" s="1"/>
  <c r="AW84" i="21" s="1"/>
  <c r="AW84" i="22" s="1"/>
  <c r="AW84" i="23" s="1"/>
  <c r="AW84" i="24" s="1"/>
  <c r="AW84" i="25" s="1"/>
  <c r="AW84" i="26" s="1"/>
  <c r="AW84" i="27" s="1"/>
  <c r="AW84" i="28" s="1"/>
  <c r="AW84" i="29" s="1"/>
  <c r="AW80" i="16"/>
  <c r="AW80" i="20" s="1"/>
  <c r="AW80" i="21" s="1"/>
  <c r="AW80" i="22" s="1"/>
  <c r="AW80" i="23" s="1"/>
  <c r="AW80" i="24" s="1"/>
  <c r="AW80" i="25" s="1"/>
  <c r="AW80" i="26" s="1"/>
  <c r="AW80" i="27" s="1"/>
  <c r="AW80" i="28" s="1"/>
  <c r="AW80" i="29" s="1"/>
  <c r="BF80" i="16"/>
  <c r="AY80" s="1"/>
  <c r="BC78"/>
  <c r="AV78" s="1"/>
  <c r="AV78" i="20" s="1"/>
  <c r="AV78" i="21" s="1"/>
  <c r="AV78" i="22" s="1"/>
  <c r="AV78" i="23" s="1"/>
  <c r="AV78" i="24" s="1"/>
  <c r="AV78" i="25" s="1"/>
  <c r="AV78" i="26" s="1"/>
  <c r="AV78" i="27" s="1"/>
  <c r="AV78" i="28" s="1"/>
  <c r="AV78" i="29" s="1"/>
  <c r="BC76" i="16"/>
  <c r="AV76" s="1"/>
  <c r="AV76" i="20" s="1"/>
  <c r="AV76" i="21" s="1"/>
  <c r="AV76" i="22" s="1"/>
  <c r="AV76" i="23" s="1"/>
  <c r="AV76" i="24" s="1"/>
  <c r="AV76" i="25" s="1"/>
  <c r="AV76" i="26" s="1"/>
  <c r="AV76" i="27" s="1"/>
  <c r="AV76" i="28" s="1"/>
  <c r="AV76" i="29" s="1"/>
  <c r="BF76" i="16"/>
  <c r="AY76" s="1"/>
  <c r="AW76"/>
  <c r="AW76" i="20" s="1"/>
  <c r="AW76" i="21" s="1"/>
  <c r="AW76" i="22" s="1"/>
  <c r="AW76" i="23" s="1"/>
  <c r="AW76" i="24" s="1"/>
  <c r="AW76" i="25" s="1"/>
  <c r="AW76" i="26" s="1"/>
  <c r="AW76" i="27" s="1"/>
  <c r="AW76" i="28" s="1"/>
  <c r="AW76" i="29" s="1"/>
  <c r="BC74" i="16"/>
  <c r="AV74" s="1"/>
  <c r="AV74" i="20" s="1"/>
  <c r="AV74" i="21" s="1"/>
  <c r="AV74" i="22" s="1"/>
  <c r="AV74" i="23" s="1"/>
  <c r="AV74" i="24" s="1"/>
  <c r="AV74" i="25" s="1"/>
  <c r="AV74" i="26" s="1"/>
  <c r="AV74" i="27" s="1"/>
  <c r="AV74" i="28" s="1"/>
  <c r="AV74" i="29" s="1"/>
  <c r="BF72" i="16"/>
  <c r="AY72" s="1"/>
  <c r="AW72"/>
  <c r="AW72" i="20" s="1"/>
  <c r="AW72" i="21" s="1"/>
  <c r="AW72" i="22" s="1"/>
  <c r="AW72" i="23" s="1"/>
  <c r="AW72" i="24" s="1"/>
  <c r="AW72" i="25" s="1"/>
  <c r="AW72" i="26" s="1"/>
  <c r="AW72" i="27" s="1"/>
  <c r="AW72" i="28" s="1"/>
  <c r="AW72" i="29" s="1"/>
  <c r="BC68" i="16"/>
  <c r="AV68" s="1"/>
  <c r="AV68" i="20" s="1"/>
  <c r="AV68" i="21" s="1"/>
  <c r="AV68" i="22" s="1"/>
  <c r="AV68" i="23" s="1"/>
  <c r="AV68" i="24" s="1"/>
  <c r="AV68" i="25" s="1"/>
  <c r="AV68" i="26" s="1"/>
  <c r="AV68" i="27" s="1"/>
  <c r="AV68" i="28" s="1"/>
  <c r="AV68" i="29" s="1"/>
  <c r="BF68" i="16"/>
  <c r="AY68" s="1"/>
  <c r="BC66"/>
  <c r="AV66" s="1"/>
  <c r="AV66" i="20" s="1"/>
  <c r="AV66" i="21" s="1"/>
  <c r="AV66" i="22" s="1"/>
  <c r="AV66" i="23" s="1"/>
  <c r="AV66" i="24" s="1"/>
  <c r="AV66" i="25" s="1"/>
  <c r="AV66" i="26" s="1"/>
  <c r="AV66" i="27" s="1"/>
  <c r="AV66" i="28" s="1"/>
  <c r="AV66" i="29" s="1"/>
  <c r="AW64" i="16"/>
  <c r="AW64" i="20" s="1"/>
  <c r="AW64" i="21" s="1"/>
  <c r="AW64" i="22" s="1"/>
  <c r="AW64" i="23" s="1"/>
  <c r="AW64" i="24" s="1"/>
  <c r="AW64" i="25" s="1"/>
  <c r="AW64" i="26" s="1"/>
  <c r="AW64" i="27" s="1"/>
  <c r="AW64" i="28" s="1"/>
  <c r="AW64" i="29" s="1"/>
  <c r="BF64" i="16"/>
  <c r="AY64" s="1"/>
  <c r="BC64"/>
  <c r="AV64" s="1"/>
  <c r="AV64" i="20" s="1"/>
  <c r="AV64" i="21" s="1"/>
  <c r="AV64" i="22" s="1"/>
  <c r="AV64" i="23" s="1"/>
  <c r="AV64" i="24" s="1"/>
  <c r="AV64" i="25" s="1"/>
  <c r="AV64" i="26" s="1"/>
  <c r="AV64" i="27" s="1"/>
  <c r="AV64" i="28" s="1"/>
  <c r="AV64" i="29" s="1"/>
  <c r="BC62" i="16"/>
  <c r="AV62" s="1"/>
  <c r="AV62" i="20" s="1"/>
  <c r="AV62" i="21" s="1"/>
  <c r="AV62" i="22" s="1"/>
  <c r="AV62" i="23" s="1"/>
  <c r="AV62" i="24" s="1"/>
  <c r="AV62" i="25" s="1"/>
  <c r="AV62" i="26" s="1"/>
  <c r="AV62" i="27" s="1"/>
  <c r="AV62" i="28" s="1"/>
  <c r="AV62" i="29" s="1"/>
  <c r="BF60" i="16"/>
  <c r="AY60" s="1"/>
  <c r="AW60"/>
  <c r="AW60" i="20" s="1"/>
  <c r="AW60" i="21" s="1"/>
  <c r="AW60" i="22" s="1"/>
  <c r="AW60" i="23" s="1"/>
  <c r="AW60" i="24" s="1"/>
  <c r="AW60" i="25" s="1"/>
  <c r="AW60" i="26" s="1"/>
  <c r="AW60" i="27" s="1"/>
  <c r="AW60" i="28" s="1"/>
  <c r="AW60" i="29" s="1"/>
  <c r="BC58" i="16"/>
  <c r="AV58" s="1"/>
  <c r="AV58" i="20" s="1"/>
  <c r="AV58" i="21" s="1"/>
  <c r="AV58" i="22" s="1"/>
  <c r="AV58" i="23" s="1"/>
  <c r="AV58" i="24" s="1"/>
  <c r="AV58" i="25" s="1"/>
  <c r="AV58" i="26" s="1"/>
  <c r="AV58" i="27" s="1"/>
  <c r="AV58" i="28" s="1"/>
  <c r="AV58" i="29" s="1"/>
  <c r="AW58" i="16"/>
  <c r="AW58" i="20" s="1"/>
  <c r="AW58" i="21" s="1"/>
  <c r="AW58" i="22" s="1"/>
  <c r="AW58" i="23" s="1"/>
  <c r="AW58" i="24" s="1"/>
  <c r="AW58" i="25" s="1"/>
  <c r="AW58" i="26" s="1"/>
  <c r="AW58" i="27" s="1"/>
  <c r="AW58" i="28" s="1"/>
  <c r="AW58" i="29" s="1"/>
  <c r="BF58" i="16"/>
  <c r="AY58" s="1"/>
  <c r="BC53"/>
  <c r="BF53"/>
  <c r="BC51"/>
  <c r="BF51"/>
  <c r="AW51"/>
  <c r="AW51" i="20" s="1"/>
  <c r="AW51" i="21" s="1"/>
  <c r="AW51" i="22" s="1"/>
  <c r="AW51" i="23" s="1"/>
  <c r="AW51" i="24" s="1"/>
  <c r="AW51" i="25" s="1"/>
  <c r="AW51" i="26" s="1"/>
  <c r="AW51" i="27" s="1"/>
  <c r="AW51" i="28" s="1"/>
  <c r="AW51" i="29" s="1"/>
  <c r="BF49" i="16"/>
  <c r="AW49"/>
  <c r="AW49" i="20" s="1"/>
  <c r="AW49" i="21" s="1"/>
  <c r="AW49" i="22" s="1"/>
  <c r="AW49" i="23" s="1"/>
  <c r="AW49" i="24" s="1"/>
  <c r="AW49" i="25" s="1"/>
  <c r="AW49" i="26" s="1"/>
  <c r="AW49" i="27" s="1"/>
  <c r="AW49" i="28" s="1"/>
  <c r="AW49" i="29" s="1"/>
  <c r="BC49" i="16"/>
  <c r="BC47"/>
  <c r="BF41"/>
  <c r="AW31"/>
  <c r="AW31" i="20" s="1"/>
  <c r="AW31" i="21" s="1"/>
  <c r="AW31" i="22" s="1"/>
  <c r="AW31" i="23" s="1"/>
  <c r="AW31" i="24" s="1"/>
  <c r="AW31" i="25" s="1"/>
  <c r="AW31" i="26" s="1"/>
  <c r="AW31" i="27" s="1"/>
  <c r="AW31" i="28" s="1"/>
  <c r="AW31" i="29" s="1"/>
  <c r="BF31" i="16"/>
  <c r="AY31" s="1"/>
  <c r="AY31" i="20" s="1"/>
  <c r="AY31" i="21" s="1"/>
  <c r="BC27" i="16"/>
  <c r="AV27" s="1"/>
  <c r="AV27" i="20" s="1"/>
  <c r="AV27" i="21" s="1"/>
  <c r="AV27" i="22" s="1"/>
  <c r="AV27" i="23" s="1"/>
  <c r="AV27" i="24" s="1"/>
  <c r="AV27" i="25" s="1"/>
  <c r="AV27" i="26" s="1"/>
  <c r="AV27" i="27" s="1"/>
  <c r="AV27" i="28" s="1"/>
  <c r="AV27" i="29" s="1"/>
  <c r="BF27" i="16"/>
  <c r="AY27" s="1"/>
  <c r="AY27" i="20" s="1"/>
  <c r="AY27" i="21" s="1"/>
  <c r="BC25" i="16"/>
  <c r="AV25" s="1"/>
  <c r="AV25" i="20" s="1"/>
  <c r="AV25" i="21" s="1"/>
  <c r="AV25" i="22" s="1"/>
  <c r="AV25" i="23" s="1"/>
  <c r="AV25" i="24" s="1"/>
  <c r="AV25" i="25" s="1"/>
  <c r="AV25" i="26" s="1"/>
  <c r="AV25" i="27" s="1"/>
  <c r="AV25" i="28" s="1"/>
  <c r="AV25" i="29" s="1"/>
  <c r="AW25" i="16"/>
  <c r="AW25" i="20" s="1"/>
  <c r="AW25" i="21" s="1"/>
  <c r="AW25" i="22" s="1"/>
  <c r="AW25" i="23" s="1"/>
  <c r="AW25" i="24" s="1"/>
  <c r="AW25" i="25" s="1"/>
  <c r="AW25" i="26" s="1"/>
  <c r="AW25" i="27" s="1"/>
  <c r="AW25" i="28" s="1"/>
  <c r="AW25" i="29" s="1"/>
  <c r="BF25" i="16"/>
  <c r="AY25" s="1"/>
  <c r="AY25" i="20" s="1"/>
  <c r="AY25" i="21" s="1"/>
  <c r="AW23" i="16"/>
  <c r="AW23" i="20" s="1"/>
  <c r="AW23" i="21" s="1"/>
  <c r="AW23" i="22" s="1"/>
  <c r="AW23" i="23" s="1"/>
  <c r="AW23" i="24" s="1"/>
  <c r="AW23" i="25" s="1"/>
  <c r="AW23" i="26" s="1"/>
  <c r="AW23" i="27" s="1"/>
  <c r="AW23" i="28" s="1"/>
  <c r="AW23" i="29" s="1"/>
  <c r="BF23" i="16"/>
  <c r="AY23" s="1"/>
  <c r="AY23" i="20" s="1"/>
  <c r="AY23" i="21" s="1"/>
  <c r="BC21" i="16"/>
  <c r="AV21" s="1"/>
  <c r="AV21" i="20" s="1"/>
  <c r="AV21" i="21" s="1"/>
  <c r="AV21" i="22" s="1"/>
  <c r="AV21" i="23" s="1"/>
  <c r="AV21" i="24" s="1"/>
  <c r="AV21" i="25" s="1"/>
  <c r="AV21" i="26" s="1"/>
  <c r="AV21" i="27" s="1"/>
  <c r="AV21" i="28" s="1"/>
  <c r="AV21" i="29" s="1"/>
  <c r="BF21" i="16"/>
  <c r="AY21" s="1"/>
  <c r="AY21" i="20" s="1"/>
  <c r="AY21" i="21" s="1"/>
  <c r="AW21" i="16"/>
  <c r="AW21" i="20" s="1"/>
  <c r="AW21" i="21" s="1"/>
  <c r="AW21" i="22" s="1"/>
  <c r="AW21" i="23" s="1"/>
  <c r="AW21" i="24" s="1"/>
  <c r="AW21" i="25" s="1"/>
  <c r="AW21" i="26" s="1"/>
  <c r="AW21" i="27" s="1"/>
  <c r="AW21" i="28" s="1"/>
  <c r="AW21" i="29" s="1"/>
  <c r="AW19" i="16"/>
  <c r="AW19" i="20" s="1"/>
  <c r="AW19" i="21" s="1"/>
  <c r="AW19" i="22" s="1"/>
  <c r="AW19" i="23" s="1"/>
  <c r="AW19" i="24" s="1"/>
  <c r="AW19" i="25" s="1"/>
  <c r="AW19" i="26" s="1"/>
  <c r="AW19" i="27" s="1"/>
  <c r="AW19" i="28" s="1"/>
  <c r="AW19" i="29" s="1"/>
  <c r="BF19" i="16"/>
  <c r="AY19" s="1"/>
  <c r="AY19" i="20" s="1"/>
  <c r="AY19" i="21" s="1"/>
  <c r="BC17" i="16"/>
  <c r="AV17" s="1"/>
  <c r="AV17" i="20" s="1"/>
  <c r="AV17" i="21" s="1"/>
  <c r="AV17" i="22" s="1"/>
  <c r="AV17" i="23" s="1"/>
  <c r="AV17" i="24" s="1"/>
  <c r="AV17" i="25" s="1"/>
  <c r="AV17" i="26" s="1"/>
  <c r="AV17" i="27" s="1"/>
  <c r="AV17" i="28" s="1"/>
  <c r="AV17" i="29" s="1"/>
  <c r="BB14" i="16"/>
  <c r="BJ14" s="1"/>
  <c r="BA14"/>
  <c r="BK14" s="1"/>
  <c r="BE14"/>
  <c r="BD14"/>
  <c r="AW14" s="1"/>
  <c r="AW14" i="20" s="1"/>
  <c r="AW14" i="21" s="1"/>
  <c r="BB97" i="16"/>
  <c r="AY67" i="20" l="1"/>
  <c r="AH67" i="16"/>
  <c r="AY75" i="20"/>
  <c r="AH75" i="16"/>
  <c r="AY77" i="20"/>
  <c r="AH77" i="16"/>
  <c r="AY66" i="20"/>
  <c r="AH66" i="16"/>
  <c r="AY73" i="21"/>
  <c r="AH73" i="20"/>
  <c r="AY76"/>
  <c r="AH76" i="16"/>
  <c r="AY65" i="20"/>
  <c r="AH65" i="16"/>
  <c r="AY71" i="20"/>
  <c r="AH71" i="16"/>
  <c r="AY81" i="21"/>
  <c r="AH81" i="20"/>
  <c r="AY64"/>
  <c r="AH64" i="16"/>
  <c r="AY80" i="20"/>
  <c r="AH80" i="16"/>
  <c r="AY61" i="20"/>
  <c r="AH61" i="16"/>
  <c r="AY68" i="20"/>
  <c r="AH68" i="16"/>
  <c r="AY70" i="20"/>
  <c r="AH70" i="16"/>
  <c r="AY72" i="20"/>
  <c r="AH72" i="16"/>
  <c r="AY74" i="20"/>
  <c r="AP74" s="1"/>
  <c r="E74" i="30" s="1"/>
  <c r="AH74" i="16"/>
  <c r="AY69" i="20"/>
  <c r="AH69" s="1"/>
  <c r="AH69" i="16"/>
  <c r="AY79" i="20"/>
  <c r="AH79" i="16"/>
  <c r="AY78" i="20"/>
  <c r="AH78" i="16"/>
  <c r="AH73"/>
  <c r="AH28"/>
  <c r="AY62" i="20"/>
  <c r="AP62" s="1"/>
  <c r="E62" i="30" s="1"/>
  <c r="AH62" i="16"/>
  <c r="AY58" i="20"/>
  <c r="AH58" i="16"/>
  <c r="AY60" i="20"/>
  <c r="AI60" s="1"/>
  <c r="Q60" i="30" s="1"/>
  <c r="AH60" i="16"/>
  <c r="AO44" i="30"/>
  <c r="AP44" s="1"/>
  <c r="AO51"/>
  <c r="AP51" s="1"/>
  <c r="R54" i="29"/>
  <c r="R56"/>
  <c r="R55"/>
  <c r="R55" i="28"/>
  <c r="R54"/>
  <c r="R56"/>
  <c r="R55" i="27"/>
  <c r="R56"/>
  <c r="R54"/>
  <c r="R54" i="26"/>
  <c r="R56"/>
  <c r="R55"/>
  <c r="R54" i="25"/>
  <c r="R56"/>
  <c r="R55"/>
  <c r="R56" i="24"/>
  <c r="R55"/>
  <c r="R54"/>
  <c r="R55" i="23"/>
  <c r="R54"/>
  <c r="R56"/>
  <c r="R56" i="22"/>
  <c r="R55"/>
  <c r="R54"/>
  <c r="R56" i="21"/>
  <c r="R54"/>
  <c r="R55"/>
  <c r="AY57" i="20"/>
  <c r="AO46" i="30"/>
  <c r="AP46" s="1"/>
  <c r="AO48"/>
  <c r="AP48" s="1"/>
  <c r="AH23" i="21"/>
  <c r="BI35" i="20"/>
  <c r="AP35" i="16"/>
  <c r="D35" i="30" s="1"/>
  <c r="AI35" i="16"/>
  <c r="P35" i="30" s="1"/>
  <c r="AO52"/>
  <c r="AP52" s="1"/>
  <c r="AH35" i="16"/>
  <c r="AO50" i="30"/>
  <c r="AP50" s="1"/>
  <c r="AI35" i="20"/>
  <c r="Q35" i="30" s="1"/>
  <c r="AP35" i="20"/>
  <c r="E35" i="30" s="1"/>
  <c r="AH35" i="20"/>
  <c r="AO40" i="30"/>
  <c r="AP40" s="1"/>
  <c r="AY35" i="21"/>
  <c r="AI35" s="1"/>
  <c r="R35" i="30" s="1"/>
  <c r="AO36"/>
  <c r="AP36" s="1"/>
  <c r="AH33" i="21"/>
  <c r="AP81" i="23"/>
  <c r="H81" i="30" s="1"/>
  <c r="AI81" i="23"/>
  <c r="T81" i="30" s="1"/>
  <c r="AY81" i="24"/>
  <c r="AH81" s="1"/>
  <c r="BI81" i="23"/>
  <c r="AY87" i="30"/>
  <c r="AY35" i="22"/>
  <c r="AI63" i="16"/>
  <c r="P63" i="30" s="1"/>
  <c r="BC85"/>
  <c r="AV85" s="1"/>
  <c r="AY96" i="22"/>
  <c r="BI96" i="21"/>
  <c r="AI96"/>
  <c r="R96" i="30" s="1"/>
  <c r="AP96" i="21"/>
  <c r="F96" i="30" s="1"/>
  <c r="AY53" i="25"/>
  <c r="AV53" i="21"/>
  <c r="AH53" i="20"/>
  <c r="AP53"/>
  <c r="E53" i="30" s="1"/>
  <c r="AI53" i="20"/>
  <c r="Q53" i="30" s="1"/>
  <c r="BI53" i="20"/>
  <c r="AH19" i="21"/>
  <c r="AH31"/>
  <c r="AH34"/>
  <c r="BB51" i="30"/>
  <c r="AU51" s="1"/>
  <c r="AH22" i="21"/>
  <c r="AH17"/>
  <c r="AH27"/>
  <c r="AH20"/>
  <c r="AH26"/>
  <c r="AH30"/>
  <c r="AH21"/>
  <c r="AH25"/>
  <c r="AH18"/>
  <c r="AH24"/>
  <c r="AO92" i="30"/>
  <c r="AP92" s="1"/>
  <c r="AO82"/>
  <c r="AP82" s="1"/>
  <c r="AH29" i="21"/>
  <c r="AO90" i="30"/>
  <c r="AP90" s="1"/>
  <c r="BF89"/>
  <c r="BC47"/>
  <c r="AV47" s="1"/>
  <c r="BE91"/>
  <c r="BF87"/>
  <c r="BF84"/>
  <c r="AY47"/>
  <c r="AY91"/>
  <c r="AZ49"/>
  <c r="BH49" s="1"/>
  <c r="BC89"/>
  <c r="AV89" s="1"/>
  <c r="BE49"/>
  <c r="BE89"/>
  <c r="AO85"/>
  <c r="AP85" s="1"/>
  <c r="BC93"/>
  <c r="AV93" s="1"/>
  <c r="BF51"/>
  <c r="BE47"/>
  <c r="AZ93"/>
  <c r="BH93" s="1"/>
  <c r="BC51"/>
  <c r="AV51" s="1"/>
  <c r="BB91"/>
  <c r="AU91" s="1"/>
  <c r="BB93"/>
  <c r="AU93" s="1"/>
  <c r="BE87"/>
  <c r="BF48"/>
  <c r="BB48"/>
  <c r="AZ48"/>
  <c r="BH48" s="1"/>
  <c r="AY48"/>
  <c r="BC48"/>
  <c r="AV48" s="1"/>
  <c r="BE48"/>
  <c r="AX48"/>
  <c r="AZ94"/>
  <c r="BH94" s="1"/>
  <c r="AX94"/>
  <c r="BB94"/>
  <c r="BC94"/>
  <c r="AV94" s="1"/>
  <c r="BE94"/>
  <c r="BF94"/>
  <c r="AY94"/>
  <c r="AO39"/>
  <c r="AP39" s="1"/>
  <c r="BC87"/>
  <c r="AV87" s="1"/>
  <c r="AY49"/>
  <c r="BC49"/>
  <c r="AV49" s="1"/>
  <c r="AZ51"/>
  <c r="BH51" s="1"/>
  <c r="BB89"/>
  <c r="AU89" s="1"/>
  <c r="AY89"/>
  <c r="BF91"/>
  <c r="AX85"/>
  <c r="BB85"/>
  <c r="AU85" s="1"/>
  <c r="AX47"/>
  <c r="AZ47"/>
  <c r="BH47" s="1"/>
  <c r="AY93"/>
  <c r="AX93"/>
  <c r="AO47"/>
  <c r="AP47" s="1"/>
  <c r="AO94"/>
  <c r="AP94" s="1"/>
  <c r="AO87"/>
  <c r="AP87" s="1"/>
  <c r="BE36"/>
  <c r="BE90"/>
  <c r="AZ90"/>
  <c r="BH90" s="1"/>
  <c r="BB90"/>
  <c r="BF90"/>
  <c r="AY90"/>
  <c r="BC90"/>
  <c r="AV90" s="1"/>
  <c r="AX90"/>
  <c r="AZ88"/>
  <c r="BH88" s="1"/>
  <c r="BC88"/>
  <c r="AV88" s="1"/>
  <c r="AX88"/>
  <c r="BF88"/>
  <c r="BE88"/>
  <c r="BB88"/>
  <c r="AY88"/>
  <c r="AX42"/>
  <c r="AZ87"/>
  <c r="BH87" s="1"/>
  <c r="AX87"/>
  <c r="AX49"/>
  <c r="BF49"/>
  <c r="AX51"/>
  <c r="BE51"/>
  <c r="AZ89"/>
  <c r="BH89" s="1"/>
  <c r="AZ91"/>
  <c r="BH91" s="1"/>
  <c r="AX91"/>
  <c r="BF85"/>
  <c r="BE85"/>
  <c r="BB47"/>
  <c r="AU47" s="1"/>
  <c r="BF47"/>
  <c r="BE93"/>
  <c r="AO89"/>
  <c r="AP89" s="1"/>
  <c r="AO49"/>
  <c r="AP49" s="1"/>
  <c r="BE50"/>
  <c r="AX50"/>
  <c r="AY50"/>
  <c r="BF50"/>
  <c r="BB50"/>
  <c r="AZ50"/>
  <c r="BH50" s="1"/>
  <c r="BC50"/>
  <c r="AV50" s="1"/>
  <c r="AZ52"/>
  <c r="BH52" s="1"/>
  <c r="AX52"/>
  <c r="BC52"/>
  <c r="AV52" s="1"/>
  <c r="BE52"/>
  <c r="BF52"/>
  <c r="AY52"/>
  <c r="BB52"/>
  <c r="AZ86"/>
  <c r="BH86" s="1"/>
  <c r="AY86"/>
  <c r="BC86"/>
  <c r="AV86" s="1"/>
  <c r="AX86"/>
  <c r="BE86"/>
  <c r="BB86"/>
  <c r="BF86"/>
  <c r="AY92"/>
  <c r="BE92"/>
  <c r="BF92"/>
  <c r="AX92"/>
  <c r="BB92"/>
  <c r="BC92"/>
  <c r="AV92" s="1"/>
  <c r="AZ92"/>
  <c r="BH92" s="1"/>
  <c r="BE42"/>
  <c r="AO42"/>
  <c r="AP42" s="1"/>
  <c r="BB87"/>
  <c r="BB49"/>
  <c r="AU49" s="1"/>
  <c r="AY51"/>
  <c r="AX89"/>
  <c r="BC91"/>
  <c r="AV91" s="1"/>
  <c r="AZ85"/>
  <c r="BH85" s="1"/>
  <c r="AY85"/>
  <c r="BF93"/>
  <c r="AO88"/>
  <c r="AP88" s="1"/>
  <c r="AY73" i="22"/>
  <c r="AY68"/>
  <c r="AH68" s="1"/>
  <c r="AY70"/>
  <c r="AH70" s="1"/>
  <c r="AY66"/>
  <c r="AH66" s="1"/>
  <c r="AU57"/>
  <c r="BE82" i="30"/>
  <c r="BF82"/>
  <c r="AZ82"/>
  <c r="BH82" s="1"/>
  <c r="BB82"/>
  <c r="AX82"/>
  <c r="AY82"/>
  <c r="AV57" i="22"/>
  <c r="AY80"/>
  <c r="AH80" s="1"/>
  <c r="AY61"/>
  <c r="AH61" s="1"/>
  <c r="AY67"/>
  <c r="AH67" s="1"/>
  <c r="AY75"/>
  <c r="AH75" s="1"/>
  <c r="AY77"/>
  <c r="AH77" s="1"/>
  <c r="AX97" i="20"/>
  <c r="AN119" s="1"/>
  <c r="AX59" i="21"/>
  <c r="AY57" i="22"/>
  <c r="AH57" s="1"/>
  <c r="AW57" i="25"/>
  <c r="AY72" i="22"/>
  <c r="AH72" s="1"/>
  <c r="AY74"/>
  <c r="AH74" s="1"/>
  <c r="AP69" i="20"/>
  <c r="E69" i="30" s="1"/>
  <c r="AY69" i="21"/>
  <c r="AH69" s="1"/>
  <c r="AY79" i="22"/>
  <c r="AH79" s="1"/>
  <c r="AY78"/>
  <c r="AH78" s="1"/>
  <c r="AY64"/>
  <c r="AH64" s="1"/>
  <c r="AY76"/>
  <c r="AH76" s="1"/>
  <c r="AY65"/>
  <c r="AH65" s="1"/>
  <c r="AY71"/>
  <c r="AH71" s="1"/>
  <c r="BB84" i="30"/>
  <c r="AX84"/>
  <c r="BC84"/>
  <c r="AV84" s="1"/>
  <c r="AY84"/>
  <c r="BE84"/>
  <c r="AZ84"/>
  <c r="BH84" s="1"/>
  <c r="BC82"/>
  <c r="AV82" s="1"/>
  <c r="AS57" i="26"/>
  <c r="AO84" i="30"/>
  <c r="AP84" s="1"/>
  <c r="AX57" i="26"/>
  <c r="AY25" i="22"/>
  <c r="AH25" s="1"/>
  <c r="AP25" i="21"/>
  <c r="F25" i="30" s="1"/>
  <c r="BI25" i="21"/>
  <c r="AI25"/>
  <c r="R25" i="30" s="1"/>
  <c r="AY18" i="22"/>
  <c r="AH18" s="1"/>
  <c r="AP18" i="21"/>
  <c r="F18" i="30" s="1"/>
  <c r="AI18" i="21"/>
  <c r="R18" i="30" s="1"/>
  <c r="BI18" i="21"/>
  <c r="AY24" i="22"/>
  <c r="AH24" s="1"/>
  <c r="BI24" i="21"/>
  <c r="AI24"/>
  <c r="R24" i="30" s="1"/>
  <c r="AP24" i="21"/>
  <c r="F24" i="30" s="1"/>
  <c r="AY32" i="22"/>
  <c r="AO37" i="30"/>
  <c r="AP37" s="1"/>
  <c r="AY19" i="22"/>
  <c r="AH19" s="1"/>
  <c r="AI19" i="21"/>
  <c r="R19" i="30" s="1"/>
  <c r="AP19" i="21"/>
  <c r="F19" i="30" s="1"/>
  <c r="BI19" i="21"/>
  <c r="AY31" i="22"/>
  <c r="AH31" s="1"/>
  <c r="BI31" i="21"/>
  <c r="AP31"/>
  <c r="F31" i="30" s="1"/>
  <c r="AI31" i="21"/>
  <c r="R31" i="30" s="1"/>
  <c r="AY34" i="22"/>
  <c r="AH34" s="1"/>
  <c r="AP34" i="21"/>
  <c r="F34" i="30" s="1"/>
  <c r="AI34" i="21"/>
  <c r="R34" i="30" s="1"/>
  <c r="BI34" i="21"/>
  <c r="BB41" i="30"/>
  <c r="AX41"/>
  <c r="BF41"/>
  <c r="BC41"/>
  <c r="AV41" s="1"/>
  <c r="AZ41"/>
  <c r="BH41" s="1"/>
  <c r="AY41"/>
  <c r="BE41"/>
  <c r="AY29" i="22"/>
  <c r="AH29" s="1"/>
  <c r="AP29" i="21"/>
  <c r="F29" i="30" s="1"/>
  <c r="BI29" i="21"/>
  <c r="AI29"/>
  <c r="R29" i="30" s="1"/>
  <c r="BC42"/>
  <c r="AV42" s="1"/>
  <c r="AO45"/>
  <c r="AP45" s="1"/>
  <c r="AZ42"/>
  <c r="BH42" s="1"/>
  <c r="AY23" i="22"/>
  <c r="AH23" s="1"/>
  <c r="BI23" i="21"/>
  <c r="AP23"/>
  <c r="F23" i="30" s="1"/>
  <c r="AI23" i="21"/>
  <c r="R23" i="30" s="1"/>
  <c r="AY22" i="22"/>
  <c r="AH22" s="1"/>
  <c r="AP22" i="21"/>
  <c r="F22" i="30" s="1"/>
  <c r="BI22" i="21"/>
  <c r="AI22"/>
  <c r="R22" i="30" s="1"/>
  <c r="AY17" i="22"/>
  <c r="AH17" s="1"/>
  <c r="AP17" i="21"/>
  <c r="F17" i="30" s="1"/>
  <c r="BI17" i="21"/>
  <c r="AI17"/>
  <c r="R17" i="30" s="1"/>
  <c r="BF38"/>
  <c r="AZ38"/>
  <c r="BH38" s="1"/>
  <c r="AX38"/>
  <c r="BC38"/>
  <c r="AV38" s="1"/>
  <c r="AY38"/>
  <c r="BB38"/>
  <c r="BE38"/>
  <c r="BB45"/>
  <c r="BC45"/>
  <c r="AV45" s="1"/>
  <c r="AY45"/>
  <c r="BF45"/>
  <c r="BE45"/>
  <c r="AZ45"/>
  <c r="BH45" s="1"/>
  <c r="AX45"/>
  <c r="BC46"/>
  <c r="AV46" s="1"/>
  <c r="AX46"/>
  <c r="BF46"/>
  <c r="AY46"/>
  <c r="BE46"/>
  <c r="AZ46"/>
  <c r="BH46" s="1"/>
  <c r="BB46"/>
  <c r="BB43"/>
  <c r="AX43"/>
  <c r="BC43"/>
  <c r="AV43" s="1"/>
  <c r="AY43"/>
  <c r="BE43"/>
  <c r="AZ43"/>
  <c r="BH43" s="1"/>
  <c r="BF43"/>
  <c r="AY33" i="22"/>
  <c r="AH33" s="1"/>
  <c r="AP33" i="21"/>
  <c r="F33" i="30" s="1"/>
  <c r="AI33" i="21"/>
  <c r="R33" i="30" s="1"/>
  <c r="BI33" i="21"/>
  <c r="AY28" i="22"/>
  <c r="BB42" i="30"/>
  <c r="AO41"/>
  <c r="AP41" s="1"/>
  <c r="AS14" i="23"/>
  <c r="AW14" i="22"/>
  <c r="AY21"/>
  <c r="AH21" s="1"/>
  <c r="AP21" i="21"/>
  <c r="F21" i="30" s="1"/>
  <c r="AI21" i="21"/>
  <c r="R21" i="30" s="1"/>
  <c r="BI21" i="21"/>
  <c r="BE40" i="30"/>
  <c r="AY40"/>
  <c r="AX40"/>
  <c r="BB40"/>
  <c r="AZ40"/>
  <c r="BH40" s="1"/>
  <c r="BF40"/>
  <c r="BC37"/>
  <c r="AV37" s="1"/>
  <c r="AX37"/>
  <c r="BB37"/>
  <c r="BF37"/>
  <c r="AY37"/>
  <c r="BE37"/>
  <c r="AZ37"/>
  <c r="BH37" s="1"/>
  <c r="BF44"/>
  <c r="AZ44"/>
  <c r="BH44" s="1"/>
  <c r="BC44"/>
  <c r="AV44" s="1"/>
  <c r="AY44"/>
  <c r="BB44"/>
  <c r="AX44"/>
  <c r="BE44"/>
  <c r="AY27" i="22"/>
  <c r="AH27" s="1"/>
  <c r="BI27" i="21"/>
  <c r="AI27"/>
  <c r="R27" i="30" s="1"/>
  <c r="AP27" i="21"/>
  <c r="F27" i="30" s="1"/>
  <c r="AY20" i="22"/>
  <c r="AH20" s="1"/>
  <c r="AI20" i="21"/>
  <c r="R20" i="30" s="1"/>
  <c r="BI20" i="21"/>
  <c r="AP20"/>
  <c r="F20" i="30" s="1"/>
  <c r="AY26" i="22"/>
  <c r="AH26" s="1"/>
  <c r="BI26" i="21"/>
  <c r="AI26"/>
  <c r="R26" i="30" s="1"/>
  <c r="AP26" i="21"/>
  <c r="F26" i="30" s="1"/>
  <c r="AY30" i="22"/>
  <c r="AH30" s="1"/>
  <c r="AP30" i="21"/>
  <c r="F30" i="30" s="1"/>
  <c r="BI30" i="21"/>
  <c r="AI30"/>
  <c r="R30" i="30" s="1"/>
  <c r="AI32" i="16"/>
  <c r="P32" i="30" s="1"/>
  <c r="AX39"/>
  <c r="BC39"/>
  <c r="AV39" s="1"/>
  <c r="AY39"/>
  <c r="BF39"/>
  <c r="BE39"/>
  <c r="AZ39"/>
  <c r="BH39" s="1"/>
  <c r="BB39"/>
  <c r="BF36"/>
  <c r="AZ36"/>
  <c r="BH36" s="1"/>
  <c r="BB36"/>
  <c r="AY36"/>
  <c r="AX36"/>
  <c r="BC36"/>
  <c r="AV36" s="1"/>
  <c r="AO43"/>
  <c r="AP43" s="1"/>
  <c r="BF42"/>
  <c r="BC40"/>
  <c r="AV40" s="1"/>
  <c r="N56"/>
  <c r="N55"/>
  <c r="L100" i="22"/>
  <c r="N98" i="29"/>
  <c r="N97"/>
  <c r="N99"/>
  <c r="N98" i="28"/>
  <c r="N97" s="1"/>
  <c r="N100" s="1"/>
  <c r="N99"/>
  <c r="M99" i="27"/>
  <c r="M98"/>
  <c r="M97"/>
  <c r="M100" s="1"/>
  <c r="P99" i="26"/>
  <c r="P98"/>
  <c r="P97" s="1"/>
  <c r="P100" s="1"/>
  <c r="N98" i="25"/>
  <c r="N97" s="1"/>
  <c r="N100" s="1"/>
  <c r="N99"/>
  <c r="P99" i="24"/>
  <c r="P97" s="1"/>
  <c r="P100" s="1"/>
  <c r="P98"/>
  <c r="N98" i="23"/>
  <c r="N97" s="1"/>
  <c r="N100" s="1"/>
  <c r="N99"/>
  <c r="M99" i="22"/>
  <c r="M98"/>
  <c r="M97"/>
  <c r="M100" s="1"/>
  <c r="N99" i="21"/>
  <c r="N98"/>
  <c r="N97" s="1"/>
  <c r="N100" s="1"/>
  <c r="AY63" i="20"/>
  <c r="BI80"/>
  <c r="AH29"/>
  <c r="AI68"/>
  <c r="Q68" i="30" s="1"/>
  <c r="BI68" i="20"/>
  <c r="AP68"/>
  <c r="E68" i="30" s="1"/>
  <c r="BI70" i="20"/>
  <c r="AP66"/>
  <c r="E66" i="30" s="1"/>
  <c r="BI77" i="20"/>
  <c r="BI72"/>
  <c r="AI72"/>
  <c r="Q72" i="30" s="1"/>
  <c r="AP72" i="20"/>
  <c r="E72" i="30" s="1"/>
  <c r="AP79" i="20"/>
  <c r="E79" i="30" s="1"/>
  <c r="BI78" i="20"/>
  <c r="AP78"/>
  <c r="E78" i="30" s="1"/>
  <c r="AI78" i="20"/>
  <c r="Q78" i="30" s="1"/>
  <c r="AP64" i="20"/>
  <c r="E64" i="30" s="1"/>
  <c r="AI64" i="20"/>
  <c r="Q64" i="30" s="1"/>
  <c r="AP80" i="20"/>
  <c r="E80" i="30" s="1"/>
  <c r="AP61" i="20"/>
  <c r="E61" i="30" s="1"/>
  <c r="AI61" i="20"/>
  <c r="Q61" i="30" s="1"/>
  <c r="BI67" i="20"/>
  <c r="AI67"/>
  <c r="Q67" i="30" s="1"/>
  <c r="AP67" i="20"/>
  <c r="E67" i="30" s="1"/>
  <c r="AP75" i="20"/>
  <c r="E75" i="30" s="1"/>
  <c r="BI66" i="20"/>
  <c r="AI74"/>
  <c r="Q74" i="30" s="1"/>
  <c r="BI74" i="20"/>
  <c r="AP76"/>
  <c r="E76" i="30" s="1"/>
  <c r="BI65" i="20"/>
  <c r="AP65"/>
  <c r="E65" i="30" s="1"/>
  <c r="BI71" i="20"/>
  <c r="AI71"/>
  <c r="Q71" i="30" s="1"/>
  <c r="AI69" i="20"/>
  <c r="Q69" i="30" s="1"/>
  <c r="AP77" i="20"/>
  <c r="E77" i="30" s="1"/>
  <c r="AV73" i="20"/>
  <c r="AV73" i="21" s="1"/>
  <c r="AV73" i="22" s="1"/>
  <c r="AV73" i="23" s="1"/>
  <c r="AV73" i="24" s="1"/>
  <c r="AV73" i="25" s="1"/>
  <c r="AV73" i="26" s="1"/>
  <c r="AV73" i="27" s="1"/>
  <c r="AV73" i="28" s="1"/>
  <c r="AV73" i="29" s="1"/>
  <c r="BI69" i="20"/>
  <c r="AI77"/>
  <c r="Q77" i="30" s="1"/>
  <c r="AI65" i="20"/>
  <c r="Q65" i="30" s="1"/>
  <c r="AI80" i="20"/>
  <c r="Q80" i="30" s="1"/>
  <c r="AH27" i="20"/>
  <c r="BI27"/>
  <c r="AI27"/>
  <c r="Q27" i="30" s="1"/>
  <c r="AP27" i="20"/>
  <c r="E27" i="30" s="1"/>
  <c r="AP20" i="20"/>
  <c r="E20" i="30" s="1"/>
  <c r="BI20" i="20"/>
  <c r="AI20"/>
  <c r="Q20" i="30" s="1"/>
  <c r="AH20" i="20"/>
  <c r="AP26"/>
  <c r="E26" i="30" s="1"/>
  <c r="BI26" i="20"/>
  <c r="AI26"/>
  <c r="Q26" i="30" s="1"/>
  <c r="AH26" i="20"/>
  <c r="AH30"/>
  <c r="AP30"/>
  <c r="E30" i="30" s="1"/>
  <c r="BI30" i="20"/>
  <c r="AI30"/>
  <c r="Q30" i="30" s="1"/>
  <c r="AP21" i="20"/>
  <c r="E21" i="30" s="1"/>
  <c r="BI21" i="20"/>
  <c r="AI21"/>
  <c r="Q21" i="30" s="1"/>
  <c r="AH21" i="20"/>
  <c r="AH25"/>
  <c r="AI25"/>
  <c r="Q25" i="30" s="1"/>
  <c r="AP25" i="20"/>
  <c r="E25" i="30" s="1"/>
  <c r="BI25" i="20"/>
  <c r="AP18"/>
  <c r="E18" i="30" s="1"/>
  <c r="BI18" i="20"/>
  <c r="AH18"/>
  <c r="AI18"/>
  <c r="Q18" i="30" s="1"/>
  <c r="AP24" i="20"/>
  <c r="E24" i="30" s="1"/>
  <c r="BI24" i="20"/>
  <c r="AI24"/>
  <c r="Q24" i="30" s="1"/>
  <c r="AH24" i="20"/>
  <c r="AP29"/>
  <c r="E29" i="30" s="1"/>
  <c r="AP19" i="20"/>
  <c r="E19" i="30" s="1"/>
  <c r="BI19" i="20"/>
  <c r="AI19"/>
  <c r="Q19" i="30" s="1"/>
  <c r="AH19" i="20"/>
  <c r="AP31"/>
  <c r="E31" i="30" s="1"/>
  <c r="AH31" i="20"/>
  <c r="BI31"/>
  <c r="AI31"/>
  <c r="Q31" i="30" s="1"/>
  <c r="BI34" i="20"/>
  <c r="AI34"/>
  <c r="Q34" i="30" s="1"/>
  <c r="AH34" i="20"/>
  <c r="AP34"/>
  <c r="E34" i="30" s="1"/>
  <c r="AH23" i="20"/>
  <c r="AP23"/>
  <c r="E23" i="30" s="1"/>
  <c r="BI23" i="20"/>
  <c r="AI23"/>
  <c r="Q23" i="30" s="1"/>
  <c r="BI22" i="20"/>
  <c r="AI22"/>
  <c r="Q22" i="30" s="1"/>
  <c r="AH22" i="20"/>
  <c r="AP22"/>
  <c r="E22" i="30" s="1"/>
  <c r="AI17" i="20"/>
  <c r="Q17" i="30" s="1"/>
  <c r="AH17" i="20"/>
  <c r="AP17"/>
  <c r="E17" i="30" s="1"/>
  <c r="BI17" i="20"/>
  <c r="BI33"/>
  <c r="AI33"/>
  <c r="Q33" i="30" s="1"/>
  <c r="AP33" i="20"/>
  <c r="E33" i="30" s="1"/>
  <c r="AH33" i="20"/>
  <c r="AI29"/>
  <c r="Q29" i="30" s="1"/>
  <c r="AV32" i="20"/>
  <c r="BI29"/>
  <c r="AV28"/>
  <c r="M99"/>
  <c r="M97"/>
  <c r="M100" s="1"/>
  <c r="M98"/>
  <c r="M55"/>
  <c r="M54"/>
  <c r="M56"/>
  <c r="AI76" i="16"/>
  <c r="P76" i="30" s="1"/>
  <c r="AI67" i="16"/>
  <c r="P67" i="30" s="1"/>
  <c r="AI75" i="16"/>
  <c r="P75" i="30" s="1"/>
  <c r="BI95" i="16"/>
  <c r="AP95"/>
  <c r="D95" i="30" s="1"/>
  <c r="BE97" i="16"/>
  <c r="AI65"/>
  <c r="P65" i="30" s="1"/>
  <c r="AI71" i="16"/>
  <c r="P71" i="30" s="1"/>
  <c r="AI62" i="16"/>
  <c r="P62" i="30" s="1"/>
  <c r="AI60" i="16"/>
  <c r="P60" i="30" s="1"/>
  <c r="AI61" i="16"/>
  <c r="P61" i="30" s="1"/>
  <c r="AI77" i="16"/>
  <c r="P77" i="30" s="1"/>
  <c r="AI72" i="16"/>
  <c r="P72" i="30" s="1"/>
  <c r="AI68" i="16"/>
  <c r="P68" i="30" s="1"/>
  <c r="AI74" i="16"/>
  <c r="P74" i="30" s="1"/>
  <c r="AI69" i="16"/>
  <c r="P69" i="30" s="1"/>
  <c r="AI79" i="16"/>
  <c r="P79" i="30" s="1"/>
  <c r="AZ97" i="16"/>
  <c r="AI64"/>
  <c r="P64" i="30" s="1"/>
  <c r="AI80" i="16"/>
  <c r="P80" i="30" s="1"/>
  <c r="BJ59" i="16"/>
  <c r="AI66"/>
  <c r="P66" i="30" s="1"/>
  <c r="AI78" i="16"/>
  <c r="P78" i="30" s="1"/>
  <c r="AI23" i="16"/>
  <c r="P23" i="30" s="1"/>
  <c r="AH23" i="16"/>
  <c r="AH24"/>
  <c r="AI24"/>
  <c r="P24" i="30" s="1"/>
  <c r="BJ16" i="16"/>
  <c r="AI27"/>
  <c r="P27" i="30" s="1"/>
  <c r="AH27" i="16"/>
  <c r="AI29"/>
  <c r="P29" i="30" s="1"/>
  <c r="AH29" i="16"/>
  <c r="AI25"/>
  <c r="P25" i="30" s="1"/>
  <c r="AH25" i="16"/>
  <c r="AH22"/>
  <c r="AI22"/>
  <c r="P22" i="30" s="1"/>
  <c r="BJ15" i="16"/>
  <c r="AH32"/>
  <c r="AI33"/>
  <c r="P33" i="30" s="1"/>
  <c r="AH33" i="16"/>
  <c r="AI28"/>
  <c r="P28" i="30" s="1"/>
  <c r="AI18" i="16"/>
  <c r="P18" i="30" s="1"/>
  <c r="AH18" i="16"/>
  <c r="AI19"/>
  <c r="P19" i="30" s="1"/>
  <c r="AH19" i="16"/>
  <c r="AI31"/>
  <c r="P31" i="30" s="1"/>
  <c r="AH31" i="16"/>
  <c r="AI20"/>
  <c r="P20" i="30" s="1"/>
  <c r="AH20" i="16"/>
  <c r="AI26"/>
  <c r="P26" i="30" s="1"/>
  <c r="AH26" i="16"/>
  <c r="AI30"/>
  <c r="P30" i="30" s="1"/>
  <c r="AH30" i="16"/>
  <c r="AT14"/>
  <c r="AT14" i="20" s="1"/>
  <c r="AP34" i="16"/>
  <c r="D34" i="30" s="1"/>
  <c r="AP83" i="16"/>
  <c r="D83" i="30" s="1"/>
  <c r="BI83" i="16"/>
  <c r="BI34"/>
  <c r="AH34"/>
  <c r="AI34"/>
  <c r="P34" i="30" s="1"/>
  <c r="AH17" i="16"/>
  <c r="AI17"/>
  <c r="P17" i="30" s="1"/>
  <c r="AU14" i="16"/>
  <c r="AU14" i="20" s="1"/>
  <c r="AU14" i="21" s="1"/>
  <c r="AI95" i="16"/>
  <c r="P95" i="30" s="1"/>
  <c r="AO95" s="1"/>
  <c r="AP95" s="1"/>
  <c r="AI57" i="16"/>
  <c r="P57" i="30" s="1"/>
  <c r="AI83" i="16"/>
  <c r="P83" i="30" s="1"/>
  <c r="AO83" s="1"/>
  <c r="AP83" s="1"/>
  <c r="AI70" i="16"/>
  <c r="P70" i="30" s="1"/>
  <c r="AI58" i="16"/>
  <c r="P58" i="30" s="1"/>
  <c r="AI21" i="16"/>
  <c r="P21" i="30" s="1"/>
  <c r="AH21" i="16"/>
  <c r="BA97"/>
  <c r="AW59"/>
  <c r="BF59"/>
  <c r="BF97" s="1"/>
  <c r="BC59"/>
  <c r="BF16"/>
  <c r="AW16"/>
  <c r="AW16" i="20" s="1"/>
  <c r="AW16" i="21" s="1"/>
  <c r="AW16" i="22" s="1"/>
  <c r="AW16" i="23" s="1"/>
  <c r="AW16" i="24" s="1"/>
  <c r="AW16" i="25" s="1"/>
  <c r="AW16" i="26" s="1"/>
  <c r="AW16" i="27" s="1"/>
  <c r="AW16" i="28" s="1"/>
  <c r="AW16" i="29" s="1"/>
  <c r="BD97" i="16"/>
  <c r="AW15"/>
  <c r="AW15" i="20" s="1"/>
  <c r="BF15" i="16"/>
  <c r="BC15"/>
  <c r="BC16"/>
  <c r="BE54"/>
  <c r="AX14"/>
  <c r="AX14" i="20" s="1"/>
  <c r="BA54" i="16"/>
  <c r="BC14"/>
  <c r="AV14" s="1"/>
  <c r="AV14" i="20" s="1"/>
  <c r="AV14" i="21" s="1"/>
  <c r="AZ54" i="16"/>
  <c r="BF14"/>
  <c r="BD54"/>
  <c r="AQ14"/>
  <c r="AR14" s="1"/>
  <c r="AQ96"/>
  <c r="AR96" s="1"/>
  <c r="AQ95"/>
  <c r="AR95" s="1"/>
  <c r="AQ94"/>
  <c r="AR94" s="1"/>
  <c r="AQ93"/>
  <c r="AR93" s="1"/>
  <c r="AQ92"/>
  <c r="AR92" s="1"/>
  <c r="AQ91"/>
  <c r="AR91" s="1"/>
  <c r="AQ90"/>
  <c r="AR90" s="1"/>
  <c r="AQ89"/>
  <c r="AR89" s="1"/>
  <c r="AQ88"/>
  <c r="AR88" s="1"/>
  <c r="AQ87"/>
  <c r="AR87" s="1"/>
  <c r="AQ86"/>
  <c r="AR86" s="1"/>
  <c r="AQ85"/>
  <c r="AR85" s="1"/>
  <c r="AQ84"/>
  <c r="AR84" s="1"/>
  <c r="AQ83"/>
  <c r="AR83" s="1"/>
  <c r="AQ82"/>
  <c r="AR82" s="1"/>
  <c r="AQ81"/>
  <c r="AR81" s="1"/>
  <c r="AQ80"/>
  <c r="AR80" s="1"/>
  <c r="AQ79"/>
  <c r="AR79" s="1"/>
  <c r="AQ78"/>
  <c r="AR78" s="1"/>
  <c r="AQ77"/>
  <c r="AR77" s="1"/>
  <c r="AQ76"/>
  <c r="AR76" s="1"/>
  <c r="AQ75"/>
  <c r="AR75" s="1"/>
  <c r="AQ74"/>
  <c r="AR74" s="1"/>
  <c r="AQ73"/>
  <c r="AR73" s="1"/>
  <c r="AQ72"/>
  <c r="AR72" s="1"/>
  <c r="AQ71"/>
  <c r="AR71" s="1"/>
  <c r="AR70"/>
  <c r="AQ69"/>
  <c r="AR69" s="1"/>
  <c r="AQ68"/>
  <c r="AR68" s="1"/>
  <c r="AR67"/>
  <c r="AQ66"/>
  <c r="AR66" s="1"/>
  <c r="AQ65"/>
  <c r="AR65" s="1"/>
  <c r="AQ64"/>
  <c r="AR64" s="1"/>
  <c r="AQ63"/>
  <c r="AR63" s="1"/>
  <c r="AQ62"/>
  <c r="AR62" s="1"/>
  <c r="AQ61"/>
  <c r="AR61" s="1"/>
  <c r="AQ60"/>
  <c r="AR60" s="1"/>
  <c r="AQ59"/>
  <c r="AR59" s="1"/>
  <c r="AQ58"/>
  <c r="AR58" s="1"/>
  <c r="AQ57"/>
  <c r="AR57" s="1"/>
  <c r="AQ15"/>
  <c r="AR15" s="1"/>
  <c r="AQ16"/>
  <c r="AR16" s="1"/>
  <c r="AQ17"/>
  <c r="AR17" s="1"/>
  <c r="AQ18"/>
  <c r="AR18" s="1"/>
  <c r="AQ19"/>
  <c r="AR19" s="1"/>
  <c r="AQ20"/>
  <c r="AR20" s="1"/>
  <c r="AQ21"/>
  <c r="AR21" s="1"/>
  <c r="AQ22"/>
  <c r="AR22" s="1"/>
  <c r="AQ23"/>
  <c r="AR23" s="1"/>
  <c r="AQ24"/>
  <c r="AR24" s="1"/>
  <c r="AQ25"/>
  <c r="AR25" s="1"/>
  <c r="AQ26"/>
  <c r="AR26" s="1"/>
  <c r="AQ27"/>
  <c r="AR27" s="1"/>
  <c r="AQ28"/>
  <c r="AR28" s="1"/>
  <c r="AQ29"/>
  <c r="AR29" s="1"/>
  <c r="AQ30"/>
  <c r="AR30" s="1"/>
  <c r="AQ31"/>
  <c r="AR31" s="1"/>
  <c r="AQ32"/>
  <c r="AR32" s="1"/>
  <c r="AQ33"/>
  <c r="AR33" s="1"/>
  <c r="AQ34"/>
  <c r="AR34" s="1"/>
  <c r="AQ35"/>
  <c r="AR35" s="1"/>
  <c r="AQ36"/>
  <c r="AR36" s="1"/>
  <c r="AQ37"/>
  <c r="AR37" s="1"/>
  <c r="AQ38"/>
  <c r="AR38" s="1"/>
  <c r="AQ39"/>
  <c r="AR39" s="1"/>
  <c r="AQ40"/>
  <c r="AR40" s="1"/>
  <c r="AQ41"/>
  <c r="AR41" s="1"/>
  <c r="AQ42"/>
  <c r="AR42" s="1"/>
  <c r="AQ43"/>
  <c r="AR43" s="1"/>
  <c r="AQ44"/>
  <c r="AR44" s="1"/>
  <c r="AQ45"/>
  <c r="AR45" s="1"/>
  <c r="AQ46"/>
  <c r="AR46" s="1"/>
  <c r="AQ47"/>
  <c r="AR47" s="1"/>
  <c r="AQ48"/>
  <c r="AR48" s="1"/>
  <c r="AQ49"/>
  <c r="AR49" s="1"/>
  <c r="AQ50"/>
  <c r="AR50" s="1"/>
  <c r="AQ51"/>
  <c r="AR51" s="1"/>
  <c r="AQ52"/>
  <c r="AR52" s="1"/>
  <c r="AQ53"/>
  <c r="AR53" s="1"/>
  <c r="AY57" i="21" l="1"/>
  <c r="AH57" i="20"/>
  <c r="AI63"/>
  <c r="Q63" i="30" s="1"/>
  <c r="AH63" i="20"/>
  <c r="AY79" i="21"/>
  <c r="AH79" i="20"/>
  <c r="AY70" i="21"/>
  <c r="AH70" i="20"/>
  <c r="AY64" i="21"/>
  <c r="AH64" i="20"/>
  <c r="AY71" i="21"/>
  <c r="AH71" i="20"/>
  <c r="AY76" i="21"/>
  <c r="AH76" i="20"/>
  <c r="AY75" i="21"/>
  <c r="AH75" i="20"/>
  <c r="AY78" i="21"/>
  <c r="AH78" i="20"/>
  <c r="AY72" i="21"/>
  <c r="AH72" i="20"/>
  <c r="AY68" i="21"/>
  <c r="AH68" i="20"/>
  <c r="AY80" i="21"/>
  <c r="AH80" i="20"/>
  <c r="AY81" i="22"/>
  <c r="AH81" i="21"/>
  <c r="BI81"/>
  <c r="AI81"/>
  <c r="R81" i="30" s="1"/>
  <c r="AP81" i="21"/>
  <c r="F81" i="30" s="1"/>
  <c r="AY65" i="21"/>
  <c r="AH65" i="20"/>
  <c r="AY77" i="21"/>
  <c r="AH77" i="20"/>
  <c r="AY67" i="21"/>
  <c r="AH67" i="20"/>
  <c r="AH73" i="22"/>
  <c r="AP71" i="20"/>
  <c r="E71" i="30" s="1"/>
  <c r="AI76" i="20"/>
  <c r="Q76" i="30" s="1"/>
  <c r="AI75" i="20"/>
  <c r="Q75" i="30" s="1"/>
  <c r="AI79" i="20"/>
  <c r="Q79" i="30" s="1"/>
  <c r="AP70" i="20"/>
  <c r="E70" i="30" s="1"/>
  <c r="AH73" i="21"/>
  <c r="AY74"/>
  <c r="AH74" i="20"/>
  <c r="AY61" i="21"/>
  <c r="AH61" i="20"/>
  <c r="AY66" i="21"/>
  <c r="AH66" i="20"/>
  <c r="BI63"/>
  <c r="BI76"/>
  <c r="AI66"/>
  <c r="Q66" i="30" s="1"/>
  <c r="BI75" i="20"/>
  <c r="BI61"/>
  <c r="BI64"/>
  <c r="BI79"/>
  <c r="AI70"/>
  <c r="Q70" i="30" s="1"/>
  <c r="AY62" i="21"/>
  <c r="AH62" i="20"/>
  <c r="AI62"/>
  <c r="Q62" i="30" s="1"/>
  <c r="BI62" i="20"/>
  <c r="AY58" i="21"/>
  <c r="AH58" i="20"/>
  <c r="AP58"/>
  <c r="E58" i="30" s="1"/>
  <c r="BI58" i="20"/>
  <c r="AI58"/>
  <c r="Q58" i="30" s="1"/>
  <c r="AY60" i="21"/>
  <c r="AH60" i="20"/>
  <c r="AP60"/>
  <c r="E60" i="30" s="1"/>
  <c r="BI60" i="20"/>
  <c r="AI57"/>
  <c r="Q57" i="30" s="1"/>
  <c r="AP57" i="20"/>
  <c r="E57" i="30" s="1"/>
  <c r="BI57" i="21"/>
  <c r="AP57"/>
  <c r="F57" i="30" s="1"/>
  <c r="BI57" i="20"/>
  <c r="S56" i="29"/>
  <c r="S55"/>
  <c r="S54"/>
  <c r="S54" i="28"/>
  <c r="S55"/>
  <c r="S56"/>
  <c r="S56" i="27"/>
  <c r="S55"/>
  <c r="S54"/>
  <c r="S56" i="26"/>
  <c r="S55"/>
  <c r="S54"/>
  <c r="S56" i="25"/>
  <c r="S54"/>
  <c r="S55"/>
  <c r="S56" i="24"/>
  <c r="S55"/>
  <c r="S54"/>
  <c r="S54" i="23"/>
  <c r="S56"/>
  <c r="S55"/>
  <c r="S56" i="22"/>
  <c r="S55"/>
  <c r="S54"/>
  <c r="S54" i="21"/>
  <c r="S55"/>
  <c r="S56"/>
  <c r="AP35"/>
  <c r="F35" i="30" s="1"/>
  <c r="AH35" i="21"/>
  <c r="BI35"/>
  <c r="AY81" i="25"/>
  <c r="AH81" s="1"/>
  <c r="AP81" i="24"/>
  <c r="BI81"/>
  <c r="AI81"/>
  <c r="AH35" i="22"/>
  <c r="BI35"/>
  <c r="AY35" i="23"/>
  <c r="AP35" i="22"/>
  <c r="G35" i="30" s="1"/>
  <c r="AI35" i="22"/>
  <c r="S35" i="30" s="1"/>
  <c r="AY96" i="23"/>
  <c r="BI96" i="22"/>
  <c r="AP96"/>
  <c r="G96" i="30" s="1"/>
  <c r="AI96" i="22"/>
  <c r="S96" i="30" s="1"/>
  <c r="AY53" i="26"/>
  <c r="AV53" i="22"/>
  <c r="AP53" i="21"/>
  <c r="F53" i="30" s="1"/>
  <c r="BI53" i="21"/>
  <c r="AH53"/>
  <c r="AI53"/>
  <c r="R53" i="30" s="1"/>
  <c r="BD51"/>
  <c r="BA51"/>
  <c r="BD89"/>
  <c r="BD87"/>
  <c r="BD85"/>
  <c r="BD93"/>
  <c r="BA92"/>
  <c r="BA91"/>
  <c r="BA48"/>
  <c r="BD49"/>
  <c r="BA93"/>
  <c r="BD47"/>
  <c r="BD91"/>
  <c r="AU87"/>
  <c r="BA89"/>
  <c r="BA49"/>
  <c r="BA44"/>
  <c r="AU86"/>
  <c r="BD86"/>
  <c r="AU88"/>
  <c r="BD88"/>
  <c r="BA85"/>
  <c r="BA87"/>
  <c r="AU94"/>
  <c r="BD94"/>
  <c r="BD48"/>
  <c r="AU48"/>
  <c r="BA52"/>
  <c r="BD50"/>
  <c r="AU50"/>
  <c r="BA88"/>
  <c r="BB95"/>
  <c r="BC95"/>
  <c r="AV95" s="1"/>
  <c r="BE95"/>
  <c r="AY95"/>
  <c r="AX95"/>
  <c r="AZ95"/>
  <c r="BH95" s="1"/>
  <c r="BF95"/>
  <c r="BA47"/>
  <c r="AU92"/>
  <c r="BD92"/>
  <c r="BA86"/>
  <c r="AU52"/>
  <c r="BD52"/>
  <c r="BA50"/>
  <c r="BA90"/>
  <c r="AU90"/>
  <c r="BD90"/>
  <c r="BA94"/>
  <c r="BA36"/>
  <c r="BA45"/>
  <c r="BA40"/>
  <c r="AI73" i="21"/>
  <c r="R73" i="30" s="1"/>
  <c r="BE83"/>
  <c r="AZ83"/>
  <c r="BH83" s="1"/>
  <c r="BF83"/>
  <c r="AX83"/>
  <c r="AY83"/>
  <c r="BC83"/>
  <c r="AV83" s="1"/>
  <c r="BB83"/>
  <c r="AP63" i="20"/>
  <c r="E63" i="30" s="1"/>
  <c r="AY63" i="21"/>
  <c r="AH63" s="1"/>
  <c r="AU84" i="30"/>
  <c r="BD84"/>
  <c r="AY69" i="22"/>
  <c r="AH69" s="1"/>
  <c r="AP69" i="21"/>
  <c r="F69" i="30" s="1"/>
  <c r="BI69" i="21"/>
  <c r="AI69"/>
  <c r="R69" i="30" s="1"/>
  <c r="AY57" i="23"/>
  <c r="AP57" i="22"/>
  <c r="G57" i="30" s="1"/>
  <c r="BI57" i="22"/>
  <c r="AI57"/>
  <c r="S57" i="30" s="1"/>
  <c r="BA82"/>
  <c r="AP73" i="21"/>
  <c r="F73" i="30" s="1"/>
  <c r="AY71" i="23"/>
  <c r="AH71" s="1"/>
  <c r="AP71" i="22"/>
  <c r="G71" i="30" s="1"/>
  <c r="BI71" i="22"/>
  <c r="AI71"/>
  <c r="S71" i="30" s="1"/>
  <c r="AY76" i="23"/>
  <c r="AH76" s="1"/>
  <c r="BI76" i="22"/>
  <c r="AI76"/>
  <c r="S76" i="30" s="1"/>
  <c r="AP76" i="22"/>
  <c r="G76" i="30" s="1"/>
  <c r="AY78" i="23"/>
  <c r="AH78" s="1"/>
  <c r="AI78" i="22"/>
  <c r="S78" i="30" s="1"/>
  <c r="AP78" i="22"/>
  <c r="G78" i="30" s="1"/>
  <c r="BI78" i="22"/>
  <c r="AS57" i="27"/>
  <c r="BA84" i="30"/>
  <c r="AY74" i="23"/>
  <c r="AH74" s="1"/>
  <c r="AI74" i="22"/>
  <c r="S74" i="30" s="1"/>
  <c r="AP74" i="22"/>
  <c r="G74" i="30" s="1"/>
  <c r="BI74" i="22"/>
  <c r="AY72" i="23"/>
  <c r="AH72" s="1"/>
  <c r="AI72" i="22"/>
  <c r="S72" i="30" s="1"/>
  <c r="AP72" i="22"/>
  <c r="G72" i="30" s="1"/>
  <c r="BI72" i="22"/>
  <c r="AX59"/>
  <c r="AX97" i="21"/>
  <c r="AN119" s="1"/>
  <c r="AV57" i="23"/>
  <c r="BD82" i="30"/>
  <c r="AU82"/>
  <c r="BI73" i="21"/>
  <c r="AY65" i="23"/>
  <c r="AH65" s="1"/>
  <c r="AI65" i="22"/>
  <c r="S65" i="30" s="1"/>
  <c r="BI65" i="22"/>
  <c r="AP65"/>
  <c r="G65" i="30" s="1"/>
  <c r="AY64" i="23"/>
  <c r="AH64" s="1"/>
  <c r="AI64" i="22"/>
  <c r="S64" i="30" s="1"/>
  <c r="AP64" i="22"/>
  <c r="G64" i="30" s="1"/>
  <c r="BI64" i="22"/>
  <c r="AY79" i="23"/>
  <c r="AH79" s="1"/>
  <c r="AI79" i="22"/>
  <c r="S79" i="30" s="1"/>
  <c r="BI79" i="22"/>
  <c r="AP79"/>
  <c r="G79" i="30" s="1"/>
  <c r="AW57" i="26"/>
  <c r="AX57" i="27"/>
  <c r="AY77" i="23"/>
  <c r="AH77" s="1"/>
  <c r="AI77" i="22"/>
  <c r="S77" i="30" s="1"/>
  <c r="AP77" i="22"/>
  <c r="G77" i="30" s="1"/>
  <c r="BI77" i="22"/>
  <c r="AY75" i="23"/>
  <c r="AH75" s="1"/>
  <c r="AP75" i="22"/>
  <c r="G75" i="30" s="1"/>
  <c r="AI75" i="22"/>
  <c r="S75" i="30" s="1"/>
  <c r="BI75" i="22"/>
  <c r="AY67" i="23"/>
  <c r="AH67" s="1"/>
  <c r="AI67" i="22"/>
  <c r="S67" i="30" s="1"/>
  <c r="AP67" i="22"/>
  <c r="G67" i="30" s="1"/>
  <c r="BI67" i="22"/>
  <c r="AY61" i="23"/>
  <c r="AH61" s="1"/>
  <c r="AP61" i="22"/>
  <c r="G61" i="30" s="1"/>
  <c r="AI61" i="22"/>
  <c r="S61" i="30" s="1"/>
  <c r="BI61" i="22"/>
  <c r="AY80" i="23"/>
  <c r="AH80" s="1"/>
  <c r="AP80" i="22"/>
  <c r="G80" i="30" s="1"/>
  <c r="BI80" i="22"/>
  <c r="AI80"/>
  <c r="S80" i="30" s="1"/>
  <c r="AU57" i="23"/>
  <c r="AY66"/>
  <c r="AH66" s="1"/>
  <c r="BI66" i="22"/>
  <c r="AI66"/>
  <c r="S66" i="30" s="1"/>
  <c r="AP66" i="22"/>
  <c r="G66" i="30" s="1"/>
  <c r="AY70" i="23"/>
  <c r="AH70" s="1"/>
  <c r="AI70" i="22"/>
  <c r="S70" i="30" s="1"/>
  <c r="AP70" i="22"/>
  <c r="G70" i="30" s="1"/>
  <c r="BI70" i="22"/>
  <c r="AY68" i="23"/>
  <c r="AH68" s="1"/>
  <c r="BI68" i="22"/>
  <c r="AP68"/>
  <c r="G68" i="30" s="1"/>
  <c r="AI68" i="22"/>
  <c r="S68" i="30" s="1"/>
  <c r="AY73" i="23"/>
  <c r="AH73" s="1"/>
  <c r="AI73" i="22"/>
  <c r="S73" i="30" s="1"/>
  <c r="BI73" i="22"/>
  <c r="AP73"/>
  <c r="G73" i="30" s="1"/>
  <c r="AU38"/>
  <c r="BD38"/>
  <c r="AY23" i="23"/>
  <c r="AH23" s="1"/>
  <c r="BI23" i="22"/>
  <c r="AI23"/>
  <c r="S23" i="30" s="1"/>
  <c r="AP23" i="22"/>
  <c r="G23" i="30" s="1"/>
  <c r="AY31" i="23"/>
  <c r="AH31" s="1"/>
  <c r="BI31" i="22"/>
  <c r="AI31"/>
  <c r="S31" i="30" s="1"/>
  <c r="AP31" i="22"/>
  <c r="G31" i="30" s="1"/>
  <c r="AY32" i="23"/>
  <c r="AV14" i="22"/>
  <c r="AW54" i="20"/>
  <c r="AM117" s="1"/>
  <c r="AW15" i="21"/>
  <c r="AU14" i="22"/>
  <c r="AI32" i="20"/>
  <c r="Q32" i="30" s="1"/>
  <c r="AV32" i="21"/>
  <c r="AH32" s="1"/>
  <c r="BA39" i="30"/>
  <c r="AY20" i="23"/>
  <c r="AH20" s="1"/>
  <c r="AI20" i="22"/>
  <c r="S20" i="30" s="1"/>
  <c r="AP20" i="22"/>
  <c r="G20" i="30" s="1"/>
  <c r="BI20" i="22"/>
  <c r="AU44" i="30"/>
  <c r="BD44"/>
  <c r="AY21" i="23"/>
  <c r="AH21" s="1"/>
  <c r="AP21" i="22"/>
  <c r="G21" i="30" s="1"/>
  <c r="AI21" i="22"/>
  <c r="S21" i="30" s="1"/>
  <c r="BI21" i="22"/>
  <c r="AS14" i="24"/>
  <c r="AY33" i="23"/>
  <c r="AH33" s="1"/>
  <c r="BI33" i="22"/>
  <c r="AI33"/>
  <c r="S33" i="30" s="1"/>
  <c r="AP33" i="22"/>
  <c r="G33" i="30" s="1"/>
  <c r="AU46"/>
  <c r="BD46"/>
  <c r="BA41"/>
  <c r="AY19" i="23"/>
  <c r="AH19" s="1"/>
  <c r="BI19" i="22"/>
  <c r="AI19"/>
  <c r="S19" i="30" s="1"/>
  <c r="AP19" i="22"/>
  <c r="G19" i="30" s="1"/>
  <c r="AY24" i="23"/>
  <c r="AH24" s="1"/>
  <c r="AP24" i="22"/>
  <c r="G24" i="30" s="1"/>
  <c r="BI24" i="22"/>
  <c r="AI24"/>
  <c r="S24" i="30" s="1"/>
  <c r="AU36"/>
  <c r="BD36"/>
  <c r="AY26" i="23"/>
  <c r="AH26" s="1"/>
  <c r="AP26" i="22"/>
  <c r="G26" i="30" s="1"/>
  <c r="BI26" i="22"/>
  <c r="AI26"/>
  <c r="S26" i="30" s="1"/>
  <c r="AY28" i="23"/>
  <c r="AU43" i="30"/>
  <c r="BD43"/>
  <c r="AY27" i="23"/>
  <c r="AH27" s="1"/>
  <c r="AI27" i="22"/>
  <c r="S27" i="30" s="1"/>
  <c r="BI27" i="22"/>
  <c r="AP27"/>
  <c r="G27" i="30" s="1"/>
  <c r="AU37"/>
  <c r="BD37"/>
  <c r="BA46"/>
  <c r="AU45"/>
  <c r="BD45"/>
  <c r="AY17" i="23"/>
  <c r="AH17" s="1"/>
  <c r="AI17" i="22"/>
  <c r="S17" i="30" s="1"/>
  <c r="AP17" i="22"/>
  <c r="G17" i="30" s="1"/>
  <c r="BI17" i="22"/>
  <c r="AU41" i="30"/>
  <c r="BD41"/>
  <c r="AY18" i="23"/>
  <c r="AH18" s="1"/>
  <c r="BI18" i="22"/>
  <c r="AP18"/>
  <c r="G18" i="30" s="1"/>
  <c r="AI18" i="22"/>
  <c r="S18" i="30" s="1"/>
  <c r="AX54" i="20"/>
  <c r="AM119" s="1"/>
  <c r="AO119" s="1"/>
  <c r="AX14" i="21"/>
  <c r="AT14"/>
  <c r="BI28" i="20"/>
  <c r="AV28" i="21"/>
  <c r="AH28" s="1"/>
  <c r="AH28" i="20"/>
  <c r="AU39" i="30"/>
  <c r="BD39"/>
  <c r="AY30" i="23"/>
  <c r="AH30" s="1"/>
  <c r="AP30" i="22"/>
  <c r="G30" i="30" s="1"/>
  <c r="BI30" i="22"/>
  <c r="AI30"/>
  <c r="S30" i="30" s="1"/>
  <c r="BA37"/>
  <c r="AU40"/>
  <c r="BD40"/>
  <c r="AW14" i="23"/>
  <c r="AU42" i="30"/>
  <c r="BD42"/>
  <c r="BA43"/>
  <c r="BA38"/>
  <c r="AY22" i="23"/>
  <c r="AH22" s="1"/>
  <c r="AP22" i="22"/>
  <c r="G22" i="30" s="1"/>
  <c r="BI22" i="22"/>
  <c r="AI22"/>
  <c r="S22" i="30" s="1"/>
  <c r="AY29" i="23"/>
  <c r="AH29" s="1"/>
  <c r="AI29" i="22"/>
  <c r="S29" i="30" s="1"/>
  <c r="AP29" i="22"/>
  <c r="G29" i="30" s="1"/>
  <c r="BI29" i="22"/>
  <c r="AY34" i="23"/>
  <c r="AH34" s="1"/>
  <c r="AP34" i="22"/>
  <c r="G34" i="30" s="1"/>
  <c r="BI34" i="22"/>
  <c r="AI34"/>
  <c r="S34" i="30" s="1"/>
  <c r="BA42"/>
  <c r="AY25" i="23"/>
  <c r="AH25" s="1"/>
  <c r="AI25" i="22"/>
  <c r="S25" i="30" s="1"/>
  <c r="BI25" i="22"/>
  <c r="AP25"/>
  <c r="G25" i="30" s="1"/>
  <c r="O55"/>
  <c r="O56"/>
  <c r="N100" i="29"/>
  <c r="P99"/>
  <c r="P97" s="1"/>
  <c r="P100" s="1"/>
  <c r="P98"/>
  <c r="P99" i="28"/>
  <c r="P97" s="1"/>
  <c r="P100" s="1"/>
  <c r="P98"/>
  <c r="N98" i="27"/>
  <c r="N97" s="1"/>
  <c r="N100" s="1"/>
  <c r="N99"/>
  <c r="Q99" i="26"/>
  <c r="Q97" s="1"/>
  <c r="Q100" s="1"/>
  <c r="Q98"/>
  <c r="P99" i="25"/>
  <c r="P98"/>
  <c r="P97" s="1"/>
  <c r="P100" s="1"/>
  <c r="Q99" i="24"/>
  <c r="Q98"/>
  <c r="Q97" s="1"/>
  <c r="Q100" s="1"/>
  <c r="P98" i="23"/>
  <c r="P97" s="1"/>
  <c r="P100" s="1"/>
  <c r="P99"/>
  <c r="N98" i="22"/>
  <c r="N97" s="1"/>
  <c r="N100" s="1"/>
  <c r="N99"/>
  <c r="P99" i="21"/>
  <c r="P98"/>
  <c r="P97"/>
  <c r="AP32" i="20"/>
  <c r="E32" i="30" s="1"/>
  <c r="AP28" i="20"/>
  <c r="E28" i="30" s="1"/>
  <c r="AP73" i="20"/>
  <c r="E73" i="30" s="1"/>
  <c r="BI73" i="20"/>
  <c r="AI73"/>
  <c r="Q73" i="30" s="1"/>
  <c r="AW97" i="16"/>
  <c r="AN117" s="1"/>
  <c r="AW59" i="20"/>
  <c r="AH32"/>
  <c r="BI32"/>
  <c r="AI28"/>
  <c r="Q28" i="30" s="1"/>
  <c r="J54" i="20"/>
  <c r="K54"/>
  <c r="L54"/>
  <c r="N99"/>
  <c r="N98"/>
  <c r="N97" s="1"/>
  <c r="N56"/>
  <c r="O56" s="1"/>
  <c r="N55"/>
  <c r="O55" s="1"/>
  <c r="H97"/>
  <c r="D97"/>
  <c r="G97"/>
  <c r="G100" s="1"/>
  <c r="J97"/>
  <c r="K97"/>
  <c r="K100" s="1"/>
  <c r="L97"/>
  <c r="L100" s="1"/>
  <c r="AW54" i="16"/>
  <c r="AM117" s="1"/>
  <c r="BB54"/>
  <c r="AY14"/>
  <c r="AY14" i="20" s="1"/>
  <c r="AY14" i="21" s="1"/>
  <c r="AH14" s="1"/>
  <c r="BF54" i="16"/>
  <c r="AR54"/>
  <c r="AM115" s="1"/>
  <c r="AR97"/>
  <c r="AN115" s="1"/>
  <c r="AI57" i="21" l="1"/>
  <c r="R57" i="30" s="1"/>
  <c r="AH57" i="21"/>
  <c r="AH57" i="23"/>
  <c r="AH77" i="21"/>
  <c r="AP77"/>
  <c r="F77" i="30" s="1"/>
  <c r="AI77" i="21"/>
  <c r="R77" i="30" s="1"/>
  <c r="BI77" i="21"/>
  <c r="AH64"/>
  <c r="AP64"/>
  <c r="F64" i="30" s="1"/>
  <c r="BI64" i="21"/>
  <c r="AI64"/>
  <c r="R64" i="30" s="1"/>
  <c r="AH66" i="21"/>
  <c r="AI66"/>
  <c r="R66" i="30" s="1"/>
  <c r="BI66" i="21"/>
  <c r="AP66"/>
  <c r="F66" i="30" s="1"/>
  <c r="AH74" i="21"/>
  <c r="AI74"/>
  <c r="R74" i="30" s="1"/>
  <c r="BI74" i="21"/>
  <c r="AP74"/>
  <c r="F74" i="30" s="1"/>
  <c r="AH80" i="21"/>
  <c r="BI80"/>
  <c r="AP80"/>
  <c r="F80" i="30" s="1"/>
  <c r="AI80" i="21"/>
  <c r="R80" i="30" s="1"/>
  <c r="AH72" i="21"/>
  <c r="BI72"/>
  <c r="AI72"/>
  <c r="R72" i="30" s="1"/>
  <c r="AP72" i="21"/>
  <c r="F72" i="30" s="1"/>
  <c r="AH75" i="21"/>
  <c r="AP75"/>
  <c r="F75" i="30" s="1"/>
  <c r="AI75" i="21"/>
  <c r="R75" i="30" s="1"/>
  <c r="BI75" i="21"/>
  <c r="AH71"/>
  <c r="AP71"/>
  <c r="F71" i="30" s="1"/>
  <c r="BI71" i="21"/>
  <c r="AI71"/>
  <c r="R71" i="30" s="1"/>
  <c r="AH70" i="21"/>
  <c r="AI70"/>
  <c r="R70" i="30" s="1"/>
  <c r="AP70" i="21"/>
  <c r="F70" i="30" s="1"/>
  <c r="BI70" i="21"/>
  <c r="AH61"/>
  <c r="AP61"/>
  <c r="F61" i="30" s="1"/>
  <c r="BI61" i="21"/>
  <c r="AI61"/>
  <c r="R61" i="30" s="1"/>
  <c r="AH81" i="22"/>
  <c r="AI81"/>
  <c r="S81" i="30" s="1"/>
  <c r="BI81" i="22"/>
  <c r="AP81"/>
  <c r="G81" i="30" s="1"/>
  <c r="AH68" i="21"/>
  <c r="AP68"/>
  <c r="F68" i="30" s="1"/>
  <c r="BI68" i="21"/>
  <c r="AI68"/>
  <c r="R68" i="30" s="1"/>
  <c r="AH78" i="21"/>
  <c r="AI78"/>
  <c r="R78" i="30" s="1"/>
  <c r="AP78" i="21"/>
  <c r="F78" i="30" s="1"/>
  <c r="BI78" i="21"/>
  <c r="AH76"/>
  <c r="AI76"/>
  <c r="R76" i="30" s="1"/>
  <c r="AP76" i="21"/>
  <c r="F76" i="30" s="1"/>
  <c r="BI76" i="21"/>
  <c r="AH79"/>
  <c r="BI79"/>
  <c r="AP79"/>
  <c r="F79" i="30" s="1"/>
  <c r="AI79" i="21"/>
  <c r="R79" i="30" s="1"/>
  <c r="AH67" i="21"/>
  <c r="AI67"/>
  <c r="R67" i="30" s="1"/>
  <c r="BI67" i="21"/>
  <c r="AP67"/>
  <c r="F67" i="30" s="1"/>
  <c r="AH65" i="21"/>
  <c r="BI65"/>
  <c r="AI65"/>
  <c r="R65" i="30" s="1"/>
  <c r="AP65" i="21"/>
  <c r="F65" i="30" s="1"/>
  <c r="AH62" i="21"/>
  <c r="BI62"/>
  <c r="AY62" i="22"/>
  <c r="AP62" i="21"/>
  <c r="F62" i="30" s="1"/>
  <c r="AI62" i="21"/>
  <c r="R62" i="30" s="1"/>
  <c r="AH58" i="21"/>
  <c r="AY58" i="22"/>
  <c r="AI58" i="21"/>
  <c r="R58" i="30" s="1"/>
  <c r="BI58" i="21"/>
  <c r="AP58"/>
  <c r="F58" i="30" s="1"/>
  <c r="AH60" i="21"/>
  <c r="AI60"/>
  <c r="R60" i="30" s="1"/>
  <c r="AY60" i="22"/>
  <c r="BI60" i="21"/>
  <c r="AP60"/>
  <c r="F60" i="30" s="1"/>
  <c r="T55" i="29"/>
  <c r="U55" s="1"/>
  <c r="T54"/>
  <c r="T56"/>
  <c r="U56" s="1"/>
  <c r="U56" i="28"/>
  <c r="T56"/>
  <c r="T55"/>
  <c r="U55" s="1"/>
  <c r="T54"/>
  <c r="U56" i="27"/>
  <c r="T55"/>
  <c r="U55" s="1"/>
  <c r="T54"/>
  <c r="T56"/>
  <c r="T56" i="26"/>
  <c r="U56" s="1"/>
  <c r="T55"/>
  <c r="U55" s="1"/>
  <c r="T54"/>
  <c r="U55" i="25"/>
  <c r="T56"/>
  <c r="U56" s="1"/>
  <c r="T55"/>
  <c r="T54"/>
  <c r="T55" i="24"/>
  <c r="U55" s="1"/>
  <c r="T56"/>
  <c r="U56" s="1"/>
  <c r="T54"/>
  <c r="T54" i="23"/>
  <c r="T56"/>
  <c r="U56" s="1"/>
  <c r="T55"/>
  <c r="U55" s="1"/>
  <c r="U55" i="22"/>
  <c r="T55"/>
  <c r="T54"/>
  <c r="T56"/>
  <c r="U56" s="1"/>
  <c r="T55" i="21"/>
  <c r="U55" s="1"/>
  <c r="T56"/>
  <c r="U56" s="1"/>
  <c r="T54"/>
  <c r="U81" i="30"/>
  <c r="I81"/>
  <c r="AI81" i="25"/>
  <c r="V81" i="30" s="1"/>
  <c r="AY81" i="26"/>
  <c r="AH81" s="1"/>
  <c r="AP81" i="25"/>
  <c r="J81" i="30" s="1"/>
  <c r="BI81" i="25"/>
  <c r="BI35" i="23"/>
  <c r="AY35" i="24"/>
  <c r="AH35" i="23"/>
  <c r="AP35"/>
  <c r="H35" i="30" s="1"/>
  <c r="AI35" i="23"/>
  <c r="T35" i="30" s="1"/>
  <c r="BI96" i="23"/>
  <c r="AY96" i="24"/>
  <c r="AI96" i="23"/>
  <c r="T96" i="30" s="1"/>
  <c r="AP96" i="23"/>
  <c r="H96" i="30" s="1"/>
  <c r="AV53" i="23"/>
  <c r="AH53" i="22"/>
  <c r="BI53"/>
  <c r="AP53"/>
  <c r="G53" i="30" s="1"/>
  <c r="AI53" i="22"/>
  <c r="S53" i="30" s="1"/>
  <c r="AY53" i="27"/>
  <c r="BA95" i="30"/>
  <c r="AU95"/>
  <c r="BD95"/>
  <c r="BA83"/>
  <c r="AY64" i="24"/>
  <c r="AH64" s="1"/>
  <c r="AP64" i="23"/>
  <c r="H64" i="30" s="1"/>
  <c r="BI64" i="23"/>
  <c r="AI64"/>
  <c r="T64" i="30" s="1"/>
  <c r="AU57" i="24"/>
  <c r="AY80"/>
  <c r="AH80" s="1"/>
  <c r="AI80" i="23"/>
  <c r="T80" i="30" s="1"/>
  <c r="BI80" i="23"/>
  <c r="AP80"/>
  <c r="H80" i="30" s="1"/>
  <c r="AY61" i="24"/>
  <c r="AH61" s="1"/>
  <c r="AP61" i="23"/>
  <c r="H61" i="30" s="1"/>
  <c r="BI61" i="23"/>
  <c r="AI61"/>
  <c r="T61" i="30" s="1"/>
  <c r="AY67" i="24"/>
  <c r="AH67" s="1"/>
  <c r="AP67" i="23"/>
  <c r="H67" i="30" s="1"/>
  <c r="BI67" i="23"/>
  <c r="AI67"/>
  <c r="T67" i="30" s="1"/>
  <c r="AY75" i="24"/>
  <c r="AH75" s="1"/>
  <c r="AP75" i="23"/>
  <c r="H75" i="30" s="1"/>
  <c r="BI75" i="23"/>
  <c r="AI75"/>
  <c r="T75" i="30" s="1"/>
  <c r="AY77" i="24"/>
  <c r="AH77" s="1"/>
  <c r="AP77" i="23"/>
  <c r="H77" i="30" s="1"/>
  <c r="BI77" i="23"/>
  <c r="AI77"/>
  <c r="T77" i="30" s="1"/>
  <c r="AY78" i="24"/>
  <c r="AH78" s="1"/>
  <c r="AP78" i="23"/>
  <c r="H78" i="30" s="1"/>
  <c r="BI78" i="23"/>
  <c r="AI78"/>
  <c r="T78" i="30" s="1"/>
  <c r="AY76" i="24"/>
  <c r="AH76" s="1"/>
  <c r="AP76" i="23"/>
  <c r="H76" i="30" s="1"/>
  <c r="AI76" i="23"/>
  <c r="T76" i="30" s="1"/>
  <c r="BI76" i="23"/>
  <c r="AY71" i="24"/>
  <c r="AH71" s="1"/>
  <c r="BI71" i="23"/>
  <c r="AP71"/>
  <c r="H71" i="30" s="1"/>
  <c r="AI71" i="23"/>
  <c r="T71" i="30" s="1"/>
  <c r="AU83"/>
  <c r="BD83"/>
  <c r="AY79" i="24"/>
  <c r="AH79" s="1"/>
  <c r="AP79" i="23"/>
  <c r="H79" i="30" s="1"/>
  <c r="AI79" i="23"/>
  <c r="T79" i="30" s="1"/>
  <c r="BI79" i="23"/>
  <c r="AY65" i="24"/>
  <c r="AH65" s="1"/>
  <c r="AI65" i="23"/>
  <c r="T65" i="30" s="1"/>
  <c r="AP65" i="23"/>
  <c r="H65" i="30" s="1"/>
  <c r="BI65" i="23"/>
  <c r="AO117" i="16"/>
  <c r="AX57" i="28"/>
  <c r="AX59" i="23"/>
  <c r="AX97" i="22"/>
  <c r="AN119" s="1"/>
  <c r="AY72" i="24"/>
  <c r="AH72" s="1"/>
  <c r="AP72" i="23"/>
  <c r="H72" i="30" s="1"/>
  <c r="AI72" i="23"/>
  <c r="T72" i="30" s="1"/>
  <c r="BI72" i="23"/>
  <c r="AY74" i="24"/>
  <c r="AH74" s="1"/>
  <c r="AI74" i="23"/>
  <c r="T74" i="30" s="1"/>
  <c r="AP74" i="23"/>
  <c r="H74" i="30" s="1"/>
  <c r="BI74" i="23"/>
  <c r="AY69"/>
  <c r="AH69" s="1"/>
  <c r="BI69" i="22"/>
  <c r="AP69"/>
  <c r="G69" i="30" s="1"/>
  <c r="AI69" i="22"/>
  <c r="S69" i="30" s="1"/>
  <c r="AW57" i="27"/>
  <c r="AY57" i="24"/>
  <c r="BI57" i="23"/>
  <c r="AP57"/>
  <c r="H57" i="30" s="1"/>
  <c r="AI57" i="23"/>
  <c r="T57" i="30" s="1"/>
  <c r="AW97" i="20"/>
  <c r="AN117" s="1"/>
  <c r="AO117" s="1"/>
  <c r="AW59" i="21"/>
  <c r="AY73" i="24"/>
  <c r="AH73" s="1"/>
  <c r="AP73" i="23"/>
  <c r="H73" i="30" s="1"/>
  <c r="AI73" i="23"/>
  <c r="T73" i="30" s="1"/>
  <c r="BI73" i="23"/>
  <c r="AY68" i="24"/>
  <c r="AH68" s="1"/>
  <c r="AP68" i="23"/>
  <c r="H68" i="30" s="1"/>
  <c r="AI68" i="23"/>
  <c r="T68" i="30" s="1"/>
  <c r="BI68" i="23"/>
  <c r="AY70" i="24"/>
  <c r="AH70" s="1"/>
  <c r="AI70" i="23"/>
  <c r="T70" i="30" s="1"/>
  <c r="AP70" i="23"/>
  <c r="H70" i="30" s="1"/>
  <c r="BI70" i="23"/>
  <c r="AY66" i="24"/>
  <c r="AH66" s="1"/>
  <c r="BI66" i="23"/>
  <c r="AP66"/>
  <c r="H66" i="30" s="1"/>
  <c r="AI66" i="23"/>
  <c r="T66" i="30" s="1"/>
  <c r="AV57" i="24"/>
  <c r="AS57" i="28"/>
  <c r="AY63" i="22"/>
  <c r="AH63" s="1"/>
  <c r="AP63" i="21"/>
  <c r="F63" i="30" s="1"/>
  <c r="AI63" i="21"/>
  <c r="R63" i="30" s="1"/>
  <c r="BI63" i="21"/>
  <c r="AY14" i="22"/>
  <c r="AH14" s="1"/>
  <c r="AP14" i="21"/>
  <c r="AI14"/>
  <c r="BI14"/>
  <c r="AW15" i="22"/>
  <c r="AW54" i="21"/>
  <c r="AM117" s="1"/>
  <c r="AY34" i="24"/>
  <c r="AH34" s="1"/>
  <c r="AI34" i="23"/>
  <c r="T34" i="30" s="1"/>
  <c r="BI34" i="23"/>
  <c r="AP34"/>
  <c r="H34" i="30" s="1"/>
  <c r="AW14" i="24"/>
  <c r="AY18"/>
  <c r="AH18" s="1"/>
  <c r="BI18" i="23"/>
  <c r="AI18"/>
  <c r="T18" i="30" s="1"/>
  <c r="AP18" i="23"/>
  <c r="H18" i="30" s="1"/>
  <c r="AY28" i="24"/>
  <c r="AY21"/>
  <c r="AH21" s="1"/>
  <c r="AI21" i="23"/>
  <c r="T21" i="30" s="1"/>
  <c r="AP21" i="23"/>
  <c r="H21" i="30" s="1"/>
  <c r="BI21" i="23"/>
  <c r="AY31" i="24"/>
  <c r="AH31" s="1"/>
  <c r="AI31" i="23"/>
  <c r="T31" i="30" s="1"/>
  <c r="AP31" i="23"/>
  <c r="H31" i="30" s="1"/>
  <c r="BI31" i="23"/>
  <c r="AY20" i="24"/>
  <c r="AH20" s="1"/>
  <c r="AI20" i="23"/>
  <c r="T20" i="30" s="1"/>
  <c r="BI20" i="23"/>
  <c r="AP20"/>
  <c r="H20" i="30" s="1"/>
  <c r="AY29" i="24"/>
  <c r="AH29" s="1"/>
  <c r="AI29" i="23"/>
  <c r="T29" i="30" s="1"/>
  <c r="BI29" i="23"/>
  <c r="AP29"/>
  <c r="H29" i="30" s="1"/>
  <c r="AY27" i="24"/>
  <c r="AH27" s="1"/>
  <c r="BI27" i="23"/>
  <c r="AP27"/>
  <c r="H27" i="30" s="1"/>
  <c r="AI27" i="23"/>
  <c r="T27" i="30" s="1"/>
  <c r="AY26" i="24"/>
  <c r="AH26" s="1"/>
  <c r="BI26" i="23"/>
  <c r="AI26"/>
  <c r="T26" i="30" s="1"/>
  <c r="AP26" i="23"/>
  <c r="H26" i="30" s="1"/>
  <c r="AY24" i="24"/>
  <c r="AH24" s="1"/>
  <c r="AP24" i="23"/>
  <c r="H24" i="30" s="1"/>
  <c r="AI24" i="23"/>
  <c r="T24" i="30" s="1"/>
  <c r="BI24" i="23"/>
  <c r="AY33" i="24"/>
  <c r="AH33" s="1"/>
  <c r="BI33" i="23"/>
  <c r="AI33"/>
  <c r="T33" i="30" s="1"/>
  <c r="AP33" i="23"/>
  <c r="H33" i="30" s="1"/>
  <c r="AV32" i="22"/>
  <c r="AH32" s="1"/>
  <c r="AP32" i="21"/>
  <c r="F32" i="30" s="1"/>
  <c r="AI32" i="21"/>
  <c r="R32" i="30" s="1"/>
  <c r="BI32" i="21"/>
  <c r="AY23" i="24"/>
  <c r="AH23" s="1"/>
  <c r="AI23" i="23"/>
  <c r="T23" i="30" s="1"/>
  <c r="AP23" i="23"/>
  <c r="H23" i="30" s="1"/>
  <c r="BI23" i="23"/>
  <c r="AV28" i="22"/>
  <c r="AH28" s="1"/>
  <c r="BI28" i="21"/>
  <c r="AP28"/>
  <c r="F28" i="30" s="1"/>
  <c r="AI28" i="21"/>
  <c r="R28" i="30" s="1"/>
  <c r="AY17" i="24"/>
  <c r="AH17" s="1"/>
  <c r="AI17" i="23"/>
  <c r="T17" i="30" s="1"/>
  <c r="AP17" i="23"/>
  <c r="H17" i="30" s="1"/>
  <c r="BI17" i="23"/>
  <c r="AS14" i="25"/>
  <c r="AY32" i="24"/>
  <c r="AY25"/>
  <c r="AH25" s="1"/>
  <c r="AP25" i="23"/>
  <c r="H25" i="30" s="1"/>
  <c r="AI25" i="23"/>
  <c r="T25" i="30" s="1"/>
  <c r="BI25" i="23"/>
  <c r="AY22" i="24"/>
  <c r="AH22" s="1"/>
  <c r="AI22" i="23"/>
  <c r="T22" i="30" s="1"/>
  <c r="AP22" i="23"/>
  <c r="H22" i="30" s="1"/>
  <c r="BI22" i="23"/>
  <c r="AY30" i="24"/>
  <c r="AH30" s="1"/>
  <c r="AP30" i="23"/>
  <c r="H30" i="30" s="1"/>
  <c r="AI30" i="23"/>
  <c r="T30" i="30" s="1"/>
  <c r="BI30" i="23"/>
  <c r="AT14" i="22"/>
  <c r="AX14"/>
  <c r="AX54" i="21"/>
  <c r="AM119" s="1"/>
  <c r="AO119" s="1"/>
  <c r="AY19" i="24"/>
  <c r="AH19" s="1"/>
  <c r="AI19" i="23"/>
  <c r="T19" i="30" s="1"/>
  <c r="AP19" i="23"/>
  <c r="H19" i="30" s="1"/>
  <c r="BI19" i="23"/>
  <c r="AU14"/>
  <c r="AV14"/>
  <c r="P56" i="30"/>
  <c r="P55"/>
  <c r="P100" i="21"/>
  <c r="Q99" i="29"/>
  <c r="Q98"/>
  <c r="Q97"/>
  <c r="Q99" i="28"/>
  <c r="Q97" s="1"/>
  <c r="Q100" s="1"/>
  <c r="Q98"/>
  <c r="P99" i="27"/>
  <c r="P97" s="1"/>
  <c r="P100" s="1"/>
  <c r="P98"/>
  <c r="R98" i="26"/>
  <c r="R97"/>
  <c r="R100" s="1"/>
  <c r="R99"/>
  <c r="Q99" i="25"/>
  <c r="Q98"/>
  <c r="Q97"/>
  <c r="R98" i="24"/>
  <c r="R99"/>
  <c r="R97" s="1"/>
  <c r="R100" s="1"/>
  <c r="Q99" i="23"/>
  <c r="Q98"/>
  <c r="P99" i="22"/>
  <c r="P98"/>
  <c r="P97" s="1"/>
  <c r="P100" s="1"/>
  <c r="Q98" i="21"/>
  <c r="Q97" s="1"/>
  <c r="Q100" s="1"/>
  <c r="Q99"/>
  <c r="AP14" i="20"/>
  <c r="E14" i="30" s="1"/>
  <c r="AI14" i="20"/>
  <c r="Q14" i="30" s="1"/>
  <c r="BI14" i="20"/>
  <c r="AH14"/>
  <c r="N54"/>
  <c r="N100" s="1"/>
  <c r="D100"/>
  <c r="H100"/>
  <c r="J100"/>
  <c r="P98"/>
  <c r="P99"/>
  <c r="P97" s="1"/>
  <c r="P56"/>
  <c r="P55"/>
  <c r="P54"/>
  <c r="AH14" i="16"/>
  <c r="AI14"/>
  <c r="P14" i="30" s="1"/>
  <c r="AO115" i="16"/>
  <c r="AR100"/>
  <c r="AH57" i="24" l="1"/>
  <c r="AH62" i="22"/>
  <c r="AI62"/>
  <c r="S62" i="30" s="1"/>
  <c r="AY62" i="23"/>
  <c r="AP62" i="22"/>
  <c r="G62" i="30" s="1"/>
  <c r="BI62" i="22"/>
  <c r="AH58"/>
  <c r="AP58"/>
  <c r="G58" i="30" s="1"/>
  <c r="AY58" i="23"/>
  <c r="AI58" i="22"/>
  <c r="S58" i="30" s="1"/>
  <c r="BI58" i="22"/>
  <c r="AH60"/>
  <c r="AI60"/>
  <c r="S60" i="30" s="1"/>
  <c r="BI60" i="22"/>
  <c r="AP60"/>
  <c r="G60" i="30" s="1"/>
  <c r="AY60" i="23"/>
  <c r="V54" i="29"/>
  <c r="V55"/>
  <c r="V56"/>
  <c r="V56" i="28"/>
  <c r="V55"/>
  <c r="V54"/>
  <c r="V54" i="27"/>
  <c r="V56"/>
  <c r="V55"/>
  <c r="V55" i="26"/>
  <c r="V54"/>
  <c r="V56"/>
  <c r="V55" i="25"/>
  <c r="V54"/>
  <c r="V56"/>
  <c r="V54" i="24"/>
  <c r="V56"/>
  <c r="V55"/>
  <c r="V56" i="23"/>
  <c r="V55"/>
  <c r="V54"/>
  <c r="V54" i="22"/>
  <c r="V56"/>
  <c r="V55"/>
  <c r="V54" i="21"/>
  <c r="V55"/>
  <c r="V56"/>
  <c r="AY81" i="27"/>
  <c r="AH81" s="1"/>
  <c r="AI81" i="26"/>
  <c r="W81" i="30" s="1"/>
  <c r="AP81" i="26"/>
  <c r="K81" i="30" s="1"/>
  <c r="BI81" i="26"/>
  <c r="BI35" i="24"/>
  <c r="AH35"/>
  <c r="AI35"/>
  <c r="AP35"/>
  <c r="AY35" i="25"/>
  <c r="AY96"/>
  <c r="BI96" i="24"/>
  <c r="AI96"/>
  <c r="AP96"/>
  <c r="AV53"/>
  <c r="AI53" i="23"/>
  <c r="T53" i="30" s="1"/>
  <c r="AP53" i="23"/>
  <c r="H53" i="30" s="1"/>
  <c r="AH53" i="23"/>
  <c r="BI53"/>
  <c r="AY53" i="28"/>
  <c r="Q97" i="23"/>
  <c r="Q100" s="1"/>
  <c r="AY76" i="25"/>
  <c r="AH76" s="1"/>
  <c r="AP76" i="24"/>
  <c r="BI76"/>
  <c r="AI76"/>
  <c r="AY78" i="25"/>
  <c r="AH78" s="1"/>
  <c r="AI78" i="24"/>
  <c r="BI78"/>
  <c r="AP78"/>
  <c r="AY75" i="25"/>
  <c r="AH75" s="1"/>
  <c r="BI75" i="24"/>
  <c r="AI75"/>
  <c r="AP75"/>
  <c r="AY67" i="25"/>
  <c r="AH67" s="1"/>
  <c r="AI67" i="24"/>
  <c r="AP67"/>
  <c r="BI67"/>
  <c r="AY61" i="25"/>
  <c r="AH61" s="1"/>
  <c r="AP61" i="24"/>
  <c r="BI61"/>
  <c r="AI61"/>
  <c r="AY57" i="25"/>
  <c r="BI57" i="24"/>
  <c r="AP57"/>
  <c r="AI57"/>
  <c r="AW57" i="28"/>
  <c r="AY69" i="24"/>
  <c r="AH69" s="1"/>
  <c r="AP69" i="23"/>
  <c r="H69" i="30" s="1"/>
  <c r="AI69" i="23"/>
  <c r="T69" i="30" s="1"/>
  <c r="BI69" i="23"/>
  <c r="AY74" i="25"/>
  <c r="AH74" s="1"/>
  <c r="AI74" i="24"/>
  <c r="BI74"/>
  <c r="AP74"/>
  <c r="AY72" i="25"/>
  <c r="AH72" s="1"/>
  <c r="AI72" i="24"/>
  <c r="BI72"/>
  <c r="AP72"/>
  <c r="AX57" i="29"/>
  <c r="AY65" i="25"/>
  <c r="AH65" s="1"/>
  <c r="AP65" i="24"/>
  <c r="AI65"/>
  <c r="BI65"/>
  <c r="AY79" i="25"/>
  <c r="AH79" s="1"/>
  <c r="BI79" i="24"/>
  <c r="AI79"/>
  <c r="AP79"/>
  <c r="AY64" i="25"/>
  <c r="AH64" s="1"/>
  <c r="AP64" i="24"/>
  <c r="AI64"/>
  <c r="BI64"/>
  <c r="AS57" i="29"/>
  <c r="AY80" i="25"/>
  <c r="AH80" s="1"/>
  <c r="AP80" i="24"/>
  <c r="BI80"/>
  <c r="AI80"/>
  <c r="AV57" i="25"/>
  <c r="AY66"/>
  <c r="AH66" s="1"/>
  <c r="AP66" i="24"/>
  <c r="BI66"/>
  <c r="AI66"/>
  <c r="AY70" i="25"/>
  <c r="AH70" s="1"/>
  <c r="BI70" i="24"/>
  <c r="AI70"/>
  <c r="AP70"/>
  <c r="AY68" i="25"/>
  <c r="AH68" s="1"/>
  <c r="AP68" i="24"/>
  <c r="BI68"/>
  <c r="AI68"/>
  <c r="AY73" i="25"/>
  <c r="AH73" s="1"/>
  <c r="BI73" i="24"/>
  <c r="AP73"/>
  <c r="AI73"/>
  <c r="AU57" i="25"/>
  <c r="AY63" i="23"/>
  <c r="AH63" s="1"/>
  <c r="AI63" i="22"/>
  <c r="S63" i="30" s="1"/>
  <c r="AP63" i="22"/>
  <c r="G63" i="30" s="1"/>
  <c r="BI63" i="22"/>
  <c r="AY71" i="25"/>
  <c r="AH71" s="1"/>
  <c r="BI71" i="24"/>
  <c r="AI71"/>
  <c r="AP71"/>
  <c r="AY77" i="25"/>
  <c r="AH77" s="1"/>
  <c r="AP77" i="24"/>
  <c r="AI77"/>
  <c r="BI77"/>
  <c r="AW59" i="22"/>
  <c r="AW97" i="21"/>
  <c r="AN117" s="1"/>
  <c r="AO117" s="1"/>
  <c r="AX59" i="24"/>
  <c r="AX97" i="23"/>
  <c r="AN119" s="1"/>
  <c r="AU14" i="24"/>
  <c r="AX14" i="23"/>
  <c r="AX54" i="22"/>
  <c r="AM119" s="1"/>
  <c r="AO119" s="1"/>
  <c r="AV28" i="23"/>
  <c r="AH28" s="1"/>
  <c r="BI28" i="22"/>
  <c r="AP28"/>
  <c r="G28" i="30" s="1"/>
  <c r="AI28" i="22"/>
  <c r="S28" i="30" s="1"/>
  <c r="F14"/>
  <c r="AY19" i="25"/>
  <c r="AH19" s="1"/>
  <c r="AP19" i="24"/>
  <c r="AI19"/>
  <c r="BI19"/>
  <c r="AY23" i="25"/>
  <c r="AH23" s="1"/>
  <c r="BI23" i="24"/>
  <c r="AP23"/>
  <c r="AI23"/>
  <c r="AY33" i="25"/>
  <c r="AH33" s="1"/>
  <c r="BI33" i="24"/>
  <c r="AP33"/>
  <c r="AI33"/>
  <c r="AY27" i="25"/>
  <c r="AH27" s="1"/>
  <c r="AP27" i="24"/>
  <c r="AI27"/>
  <c r="BI27"/>
  <c r="AY29" i="25"/>
  <c r="AH29" s="1"/>
  <c r="AI29" i="24"/>
  <c r="BI29"/>
  <c r="AP29"/>
  <c r="AY34" i="25"/>
  <c r="AH34" s="1"/>
  <c r="AP34" i="24"/>
  <c r="BI34"/>
  <c r="AI34"/>
  <c r="AY26" i="25"/>
  <c r="AH26" s="1"/>
  <c r="BI26" i="24"/>
  <c r="AI26"/>
  <c r="AP26"/>
  <c r="AY28" i="25"/>
  <c r="AV14" i="24"/>
  <c r="AT14" i="23"/>
  <c r="AY22" i="25"/>
  <c r="AH22" s="1"/>
  <c r="BI22" i="24"/>
  <c r="AI22"/>
  <c r="AP22"/>
  <c r="AS14" i="26"/>
  <c r="AY31" i="25"/>
  <c r="AH31" s="1"/>
  <c r="AP31" i="24"/>
  <c r="AI31"/>
  <c r="BI31"/>
  <c r="AY21" i="25"/>
  <c r="AH21" s="1"/>
  <c r="AI21" i="24"/>
  <c r="BI21"/>
  <c r="AP21"/>
  <c r="AY18" i="25"/>
  <c r="AH18" s="1"/>
  <c r="AI18" i="24"/>
  <c r="BI18"/>
  <c r="AP18"/>
  <c r="R14" i="30"/>
  <c r="AY14" i="23"/>
  <c r="AH14" s="1"/>
  <c r="AP14" i="22"/>
  <c r="BI14"/>
  <c r="AI14"/>
  <c r="AY25" i="25"/>
  <c r="AH25" s="1"/>
  <c r="AP25" i="24"/>
  <c r="BI25"/>
  <c r="AI25"/>
  <c r="AV32" i="23"/>
  <c r="AH32" s="1"/>
  <c r="AP32" i="22"/>
  <c r="G32" i="30" s="1"/>
  <c r="AI32" i="22"/>
  <c r="S32" i="30" s="1"/>
  <c r="BI32" i="22"/>
  <c r="AY30" i="25"/>
  <c r="AH30" s="1"/>
  <c r="AP30" i="24"/>
  <c r="AI30"/>
  <c r="BI30"/>
  <c r="AY32" i="25"/>
  <c r="AY17"/>
  <c r="AH17" s="1"/>
  <c r="AI17" i="24"/>
  <c r="BI17"/>
  <c r="AP17"/>
  <c r="AY24" i="25"/>
  <c r="AH24" s="1"/>
  <c r="AP24" i="24"/>
  <c r="AI24"/>
  <c r="BI24"/>
  <c r="AY20" i="25"/>
  <c r="AH20" s="1"/>
  <c r="AP20" i="24"/>
  <c r="BI20"/>
  <c r="AI20"/>
  <c r="AW14" i="25"/>
  <c r="AW15" i="23"/>
  <c r="AW54" i="22"/>
  <c r="AM117" s="1"/>
  <c r="Q56" i="30"/>
  <c r="Q55"/>
  <c r="Q100" i="29"/>
  <c r="Q100" i="25"/>
  <c r="R98" i="29"/>
  <c r="R97"/>
  <c r="R99"/>
  <c r="R98" i="28"/>
  <c r="R97" s="1"/>
  <c r="R100" s="1"/>
  <c r="R99"/>
  <c r="Q99" i="27"/>
  <c r="Q98"/>
  <c r="Q97" s="1"/>
  <c r="Q100" s="1"/>
  <c r="S99" i="26"/>
  <c r="S97"/>
  <c r="S98"/>
  <c r="R98" i="25"/>
  <c r="R97" s="1"/>
  <c r="R100" s="1"/>
  <c r="R99"/>
  <c r="S99" i="24"/>
  <c r="S98"/>
  <c r="S97" s="1"/>
  <c r="S100" s="1"/>
  <c r="R98" i="23"/>
  <c r="R97"/>
  <c r="R99"/>
  <c r="Q99" i="22"/>
  <c r="Q98"/>
  <c r="Q97"/>
  <c r="R99" i="21"/>
  <c r="R98"/>
  <c r="R97"/>
  <c r="P100" i="20"/>
  <c r="Q99"/>
  <c r="Q98"/>
  <c r="Q97" s="1"/>
  <c r="Q55"/>
  <c r="Q56"/>
  <c r="AH57" i="25" l="1"/>
  <c r="AH62" i="23"/>
  <c r="AY62" i="24"/>
  <c r="AP62" i="23"/>
  <c r="H62" i="30" s="1"/>
  <c r="BI62" i="23"/>
  <c r="AI62"/>
  <c r="T62" i="30" s="1"/>
  <c r="AH58" i="23"/>
  <c r="AY58" i="24"/>
  <c r="AP58" i="23"/>
  <c r="H58" i="30" s="1"/>
  <c r="BI58" i="23"/>
  <c r="AI58"/>
  <c r="T58" i="30" s="1"/>
  <c r="AH60" i="23"/>
  <c r="AI60"/>
  <c r="T60" i="30" s="1"/>
  <c r="AP60" i="23"/>
  <c r="H60" i="30" s="1"/>
  <c r="BI60" i="23"/>
  <c r="AY60" i="24"/>
  <c r="W54" i="29"/>
  <c r="W56"/>
  <c r="W55"/>
  <c r="W55" i="28"/>
  <c r="W54"/>
  <c r="W56"/>
  <c r="W56" i="27"/>
  <c r="W55"/>
  <c r="W54"/>
  <c r="W54" i="26"/>
  <c r="W56"/>
  <c r="W55"/>
  <c r="W54" i="25"/>
  <c r="W56"/>
  <c r="W55"/>
  <c r="W56" i="24"/>
  <c r="W55"/>
  <c r="W54"/>
  <c r="W55" i="23"/>
  <c r="W54"/>
  <c r="W56"/>
  <c r="W55" i="22"/>
  <c r="W54"/>
  <c r="W56"/>
  <c r="W56" i="21"/>
  <c r="W54"/>
  <c r="W55"/>
  <c r="I57" i="30"/>
  <c r="U57"/>
  <c r="AY81" i="28"/>
  <c r="AH81" s="1"/>
  <c r="BI81" i="27"/>
  <c r="AI81"/>
  <c r="X81" i="30" s="1"/>
  <c r="AP81" i="27"/>
  <c r="L81" i="30" s="1"/>
  <c r="AY35" i="26"/>
  <c r="BI35" i="25"/>
  <c r="AH35"/>
  <c r="AI35"/>
  <c r="V35" i="30" s="1"/>
  <c r="AP35" i="25"/>
  <c r="J35" i="30" s="1"/>
  <c r="U35"/>
  <c r="I35"/>
  <c r="AH96" i="25"/>
  <c r="AY96" i="26"/>
  <c r="BI96" i="25"/>
  <c r="AI96"/>
  <c r="V96" i="30" s="1"/>
  <c r="AP96" i="25"/>
  <c r="J96" i="30" s="1"/>
  <c r="I96"/>
  <c r="U96"/>
  <c r="AY53" i="29"/>
  <c r="AV53" i="25"/>
  <c r="AP53" i="24"/>
  <c r="BI53"/>
  <c r="AH53"/>
  <c r="AI53"/>
  <c r="I77" i="30"/>
  <c r="U77"/>
  <c r="I68"/>
  <c r="U68"/>
  <c r="I80"/>
  <c r="U80"/>
  <c r="I79"/>
  <c r="U79"/>
  <c r="AY57" i="26"/>
  <c r="AP57" i="25"/>
  <c r="J57" i="30" s="1"/>
  <c r="AI57" i="25"/>
  <c r="V57" i="30" s="1"/>
  <c r="BI57" i="25"/>
  <c r="I75" i="30"/>
  <c r="U75"/>
  <c r="I78"/>
  <c r="U78"/>
  <c r="AX59" i="25"/>
  <c r="AX97" i="24"/>
  <c r="AN119" s="1"/>
  <c r="AW59" i="23"/>
  <c r="AW97" i="22"/>
  <c r="AN117" s="1"/>
  <c r="AO117" s="1"/>
  <c r="AY77" i="26"/>
  <c r="AH77" s="1"/>
  <c r="AP77" i="25"/>
  <c r="J77" i="30" s="1"/>
  <c r="BI77" i="25"/>
  <c r="AI77"/>
  <c r="V77" i="30" s="1"/>
  <c r="AY71" i="26"/>
  <c r="AH71" s="1"/>
  <c r="AP71" i="25"/>
  <c r="J71" i="30" s="1"/>
  <c r="BI71" i="25"/>
  <c r="AI71"/>
  <c r="V71" i="30" s="1"/>
  <c r="AY73" i="26"/>
  <c r="AH73" s="1"/>
  <c r="AI73" i="25"/>
  <c r="V73" i="30" s="1"/>
  <c r="BI73" i="25"/>
  <c r="AP73"/>
  <c r="J73" i="30" s="1"/>
  <c r="AY68" i="26"/>
  <c r="AH68" s="1"/>
  <c r="AP68" i="25"/>
  <c r="J68" i="30" s="1"/>
  <c r="BI68" i="25"/>
  <c r="AI68"/>
  <c r="V68" i="30" s="1"/>
  <c r="AY70" i="26"/>
  <c r="AH70" s="1"/>
  <c r="AI70" i="25"/>
  <c r="V70" i="30" s="1"/>
  <c r="BI70" i="25"/>
  <c r="AP70"/>
  <c r="J70" i="30" s="1"/>
  <c r="AY66" i="26"/>
  <c r="AH66" s="1"/>
  <c r="BI66" i="25"/>
  <c r="AI66"/>
  <c r="V66" i="30" s="1"/>
  <c r="AP66" i="25"/>
  <c r="J66" i="30" s="1"/>
  <c r="AY80" i="26"/>
  <c r="AH80" s="1"/>
  <c r="AI80" i="25"/>
  <c r="V80" i="30" s="1"/>
  <c r="BI80" i="25"/>
  <c r="AP80"/>
  <c r="J80" i="30" s="1"/>
  <c r="AY72" i="26"/>
  <c r="AH72" s="1"/>
  <c r="BI72" i="25"/>
  <c r="AP72"/>
  <c r="J72" i="30" s="1"/>
  <c r="AI72" i="25"/>
  <c r="V72" i="30" s="1"/>
  <c r="AY74" i="26"/>
  <c r="AH74" s="1"/>
  <c r="BI74" i="25"/>
  <c r="AP74"/>
  <c r="J74" i="30" s="1"/>
  <c r="AI74" i="25"/>
  <c r="V74" i="30" s="1"/>
  <c r="AY69" i="25"/>
  <c r="AH69" s="1"/>
  <c r="AI69" i="24"/>
  <c r="BI69"/>
  <c r="AP69"/>
  <c r="I67" i="30"/>
  <c r="U67"/>
  <c r="I71"/>
  <c r="U71"/>
  <c r="AY63" i="24"/>
  <c r="AH63" s="1"/>
  <c r="AP63" i="23"/>
  <c r="H63" i="30" s="1"/>
  <c r="AI63" i="23"/>
  <c r="T63" i="30" s="1"/>
  <c r="BI63" i="23"/>
  <c r="AU57" i="26"/>
  <c r="U70" i="30"/>
  <c r="I70"/>
  <c r="I64"/>
  <c r="U64"/>
  <c r="I65"/>
  <c r="U65"/>
  <c r="I72"/>
  <c r="U72"/>
  <c r="I74"/>
  <c r="U74"/>
  <c r="I61"/>
  <c r="U61"/>
  <c r="I76"/>
  <c r="U76"/>
  <c r="I66"/>
  <c r="U66"/>
  <c r="I73"/>
  <c r="U73"/>
  <c r="AV57" i="26"/>
  <c r="AY64"/>
  <c r="AH64" s="1"/>
  <c r="AP64" i="25"/>
  <c r="J64" i="30" s="1"/>
  <c r="BI64" i="25"/>
  <c r="AI64"/>
  <c r="V64" i="30" s="1"/>
  <c r="AY79" i="26"/>
  <c r="AH79" s="1"/>
  <c r="AP79" i="25"/>
  <c r="J79" i="30" s="1"/>
  <c r="BI79" i="25"/>
  <c r="AI79"/>
  <c r="V79" i="30" s="1"/>
  <c r="AY65" i="26"/>
  <c r="AH65" s="1"/>
  <c r="BI65" i="25"/>
  <c r="AI65"/>
  <c r="V65" i="30" s="1"/>
  <c r="AP65" i="25"/>
  <c r="J65" i="30" s="1"/>
  <c r="AW57" i="29"/>
  <c r="AY61" i="26"/>
  <c r="AH61" s="1"/>
  <c r="AP61" i="25"/>
  <c r="J61" i="30" s="1"/>
  <c r="BI61" i="25"/>
  <c r="AI61"/>
  <c r="V61" i="30" s="1"/>
  <c r="AY67" i="26"/>
  <c r="AH67" s="1"/>
  <c r="AI67" i="25"/>
  <c r="V67" i="30" s="1"/>
  <c r="BI67" i="25"/>
  <c r="AP67"/>
  <c r="J67" i="30" s="1"/>
  <c r="AY75" i="26"/>
  <c r="AH75" s="1"/>
  <c r="AI75" i="25"/>
  <c r="V75" i="30" s="1"/>
  <c r="AP75" i="25"/>
  <c r="J75" i="30" s="1"/>
  <c r="BI75" i="25"/>
  <c r="AY78" i="26"/>
  <c r="AH78" s="1"/>
  <c r="AI78" i="25"/>
  <c r="V78" i="30" s="1"/>
  <c r="AP78" i="25"/>
  <c r="J78" i="30" s="1"/>
  <c r="BI78" i="25"/>
  <c r="AY76" i="26"/>
  <c r="AH76" s="1"/>
  <c r="BI76" i="25"/>
  <c r="AI76"/>
  <c r="V76" i="30" s="1"/>
  <c r="AP76" i="25"/>
  <c r="J76" i="30" s="1"/>
  <c r="AW15" i="24"/>
  <c r="AW54" i="23"/>
  <c r="AM117" s="1"/>
  <c r="AY24" i="26"/>
  <c r="AH24" s="1"/>
  <c r="AI24" i="25"/>
  <c r="V24" i="30" s="1"/>
  <c r="AP24" i="25"/>
  <c r="J24" i="30" s="1"/>
  <c r="BI24" i="25"/>
  <c r="AV32" i="24"/>
  <c r="AH32" s="1"/>
  <c r="AI32" i="23"/>
  <c r="T32" i="30" s="1"/>
  <c r="BI32" i="23"/>
  <c r="AP32"/>
  <c r="H32" i="30" s="1"/>
  <c r="AY31" i="26"/>
  <c r="AH31" s="1"/>
  <c r="AP31" i="25"/>
  <c r="J31" i="30" s="1"/>
  <c r="BI31" i="25"/>
  <c r="AI31"/>
  <c r="V31" i="30" s="1"/>
  <c r="AY28" i="26"/>
  <c r="AY34"/>
  <c r="AH34" s="1"/>
  <c r="AI34" i="25"/>
  <c r="V34" i="30" s="1"/>
  <c r="AP34" i="25"/>
  <c r="J34" i="30" s="1"/>
  <c r="BI34" i="25"/>
  <c r="I27" i="30"/>
  <c r="U27"/>
  <c r="I17"/>
  <c r="U17"/>
  <c r="AY17" i="26"/>
  <c r="AH17" s="1"/>
  <c r="AI17" i="25"/>
  <c r="V17" i="30" s="1"/>
  <c r="BI17" i="25"/>
  <c r="AP17"/>
  <c r="J17" i="30" s="1"/>
  <c r="AY25" i="26"/>
  <c r="AH25" s="1"/>
  <c r="BI25" i="25"/>
  <c r="AI25"/>
  <c r="V25" i="30" s="1"/>
  <c r="AP25" i="25"/>
  <c r="J25" i="30" s="1"/>
  <c r="G14"/>
  <c r="AS14" i="27"/>
  <c r="AT14" i="24"/>
  <c r="AY29" i="26"/>
  <c r="AH29" s="1"/>
  <c r="AP29" i="25"/>
  <c r="J29" i="30" s="1"/>
  <c r="BI29" i="25"/>
  <c r="AI29"/>
  <c r="V29" i="30" s="1"/>
  <c r="I19"/>
  <c r="U19"/>
  <c r="I25"/>
  <c r="U25"/>
  <c r="U33"/>
  <c r="I33"/>
  <c r="AY23" i="26"/>
  <c r="AH23" s="1"/>
  <c r="AI23" i="25"/>
  <c r="V23" i="30" s="1"/>
  <c r="AP23" i="25"/>
  <c r="J23" i="30" s="1"/>
  <c r="BI23" i="25"/>
  <c r="AX14" i="24"/>
  <c r="AX54" i="23"/>
  <c r="AM119" s="1"/>
  <c r="AO119" s="1"/>
  <c r="U20" i="30"/>
  <c r="I20"/>
  <c r="AW14" i="26"/>
  <c r="U24" i="30"/>
  <c r="I24"/>
  <c r="AY32" i="26"/>
  <c r="I30" i="30"/>
  <c r="U30"/>
  <c r="S14"/>
  <c r="U18"/>
  <c r="I18"/>
  <c r="AI18" i="25"/>
  <c r="V18" i="30" s="1"/>
  <c r="AY18" i="26"/>
  <c r="AH18" s="1"/>
  <c r="AP18" i="25"/>
  <c r="J18" i="30" s="1"/>
  <c r="BI18" i="25"/>
  <c r="AV14"/>
  <c r="I29" i="30"/>
  <c r="U29"/>
  <c r="AY27" i="26"/>
  <c r="AH27" s="1"/>
  <c r="AP27" i="25"/>
  <c r="J27" i="30" s="1"/>
  <c r="AI27" i="25"/>
  <c r="V27" i="30" s="1"/>
  <c r="BI27" i="25"/>
  <c r="I23" i="30"/>
  <c r="U23"/>
  <c r="AV28" i="24"/>
  <c r="AH28" s="1"/>
  <c r="BI28" i="23"/>
  <c r="AI28"/>
  <c r="T28" i="30" s="1"/>
  <c r="AP28" i="23"/>
  <c r="H28" i="30" s="1"/>
  <c r="AU14" i="25"/>
  <c r="AY20" i="26"/>
  <c r="AH20" s="1"/>
  <c r="AP20" i="25"/>
  <c r="J20" i="30" s="1"/>
  <c r="BI20" i="25"/>
  <c r="AI20"/>
  <c r="V20" i="30" s="1"/>
  <c r="AY30" i="26"/>
  <c r="AH30" s="1"/>
  <c r="AI30" i="25"/>
  <c r="V30" i="30" s="1"/>
  <c r="AP30" i="25"/>
  <c r="J30" i="30" s="1"/>
  <c r="BI30" i="25"/>
  <c r="AY14" i="24"/>
  <c r="AH14" s="1"/>
  <c r="AP14" i="23"/>
  <c r="AI14"/>
  <c r="BI14"/>
  <c r="I21" i="30"/>
  <c r="U21"/>
  <c r="AY21" i="26"/>
  <c r="AH21" s="1"/>
  <c r="AI21" i="25"/>
  <c r="V21" i="30" s="1"/>
  <c r="BI21" i="25"/>
  <c r="AP21"/>
  <c r="J21" i="30" s="1"/>
  <c r="U31"/>
  <c r="I31"/>
  <c r="U22"/>
  <c r="I22"/>
  <c r="AY22" i="26"/>
  <c r="AH22" s="1"/>
  <c r="AI22" i="25"/>
  <c r="V22" i="30" s="1"/>
  <c r="AP22" i="25"/>
  <c r="J22" i="30" s="1"/>
  <c r="BI22" i="25"/>
  <c r="U26" i="30"/>
  <c r="I26"/>
  <c r="AY26" i="26"/>
  <c r="AH26" s="1"/>
  <c r="AI26" i="25"/>
  <c r="V26" i="30" s="1"/>
  <c r="BI26" i="25"/>
  <c r="AP26"/>
  <c r="J26" i="30" s="1"/>
  <c r="U34"/>
  <c r="I34"/>
  <c r="AY33" i="26"/>
  <c r="AH33" s="1"/>
  <c r="AP33" i="25"/>
  <c r="J33" i="30" s="1"/>
  <c r="BI33" i="25"/>
  <c r="AI33"/>
  <c r="V33" i="30" s="1"/>
  <c r="AY19" i="26"/>
  <c r="AH19" s="1"/>
  <c r="AP19" i="25"/>
  <c r="J19" i="30" s="1"/>
  <c r="AI19" i="25"/>
  <c r="V19" i="30" s="1"/>
  <c r="BI19" i="25"/>
  <c r="R56" i="30"/>
  <c r="R55"/>
  <c r="R100" i="29"/>
  <c r="S100" i="26"/>
  <c r="R100" i="23"/>
  <c r="Q100" i="22"/>
  <c r="R100" i="21"/>
  <c r="Q54" i="20"/>
  <c r="S99" i="29"/>
  <c r="S97"/>
  <c r="S100" s="1"/>
  <c r="S98"/>
  <c r="S99" i="28"/>
  <c r="S98"/>
  <c r="S97" s="1"/>
  <c r="S100" s="1"/>
  <c r="R98" i="27"/>
  <c r="R97" s="1"/>
  <c r="R100" s="1"/>
  <c r="R99"/>
  <c r="T99" i="26"/>
  <c r="T98"/>
  <c r="T97" s="1"/>
  <c r="S99" i="25"/>
  <c r="S97"/>
  <c r="S98"/>
  <c r="T99" i="24"/>
  <c r="T97" s="1"/>
  <c r="T100" s="1"/>
  <c r="T98"/>
  <c r="S99" i="23"/>
  <c r="S98"/>
  <c r="S97" s="1"/>
  <c r="S100" s="1"/>
  <c r="R98" i="22"/>
  <c r="R97" s="1"/>
  <c r="R100" s="1"/>
  <c r="R99"/>
  <c r="S99" i="21"/>
  <c r="S98"/>
  <c r="S97" s="1"/>
  <c r="S100" s="1"/>
  <c r="Q100" i="20"/>
  <c r="R99"/>
  <c r="R98"/>
  <c r="R97" s="1"/>
  <c r="R55"/>
  <c r="R54" s="1"/>
  <c r="R56"/>
  <c r="B15" i="16"/>
  <c r="B16"/>
  <c r="AH57" i="26" l="1"/>
  <c r="AH62" i="24"/>
  <c r="AP62"/>
  <c r="AY62" i="25"/>
  <c r="BI62" i="24"/>
  <c r="AI62"/>
  <c r="AH58"/>
  <c r="AP58"/>
  <c r="AY58" i="25"/>
  <c r="AI58" i="24"/>
  <c r="BI58"/>
  <c r="AH60"/>
  <c r="AY60" i="25"/>
  <c r="BI60" i="24"/>
  <c r="AI60"/>
  <c r="AP60"/>
  <c r="X56" i="29"/>
  <c r="X55"/>
  <c r="X54"/>
  <c r="X54" i="28"/>
  <c r="X56"/>
  <c r="X55"/>
  <c r="X56" i="27"/>
  <c r="X55"/>
  <c r="X54"/>
  <c r="X56" i="26"/>
  <c r="X55"/>
  <c r="X54"/>
  <c r="X56" i="25"/>
  <c r="X54"/>
  <c r="X55"/>
  <c r="X56" i="24"/>
  <c r="X55"/>
  <c r="X54"/>
  <c r="X54" i="23"/>
  <c r="X56"/>
  <c r="X55"/>
  <c r="X56" i="22"/>
  <c r="X55"/>
  <c r="X54"/>
  <c r="X56" i="21"/>
  <c r="X54"/>
  <c r="X55"/>
  <c r="AY81" i="29"/>
  <c r="AH81" s="1"/>
  <c r="AP81" i="28"/>
  <c r="M81" i="30" s="1"/>
  <c r="BI81" i="28"/>
  <c r="AI81"/>
  <c r="Y81" i="30" s="1"/>
  <c r="AS15" i="16"/>
  <c r="AU15"/>
  <c r="AT15"/>
  <c r="AU16"/>
  <c r="AU16" i="20" s="1"/>
  <c r="AU16" i="21" s="1"/>
  <c r="AU16" i="22" s="1"/>
  <c r="AU16" i="23" s="1"/>
  <c r="AU16" i="24" s="1"/>
  <c r="AU16" i="25" s="1"/>
  <c r="AU16" i="26" s="1"/>
  <c r="AU16" i="27" s="1"/>
  <c r="AU16" i="28" s="1"/>
  <c r="AU16" i="29" s="1"/>
  <c r="AS16" i="16"/>
  <c r="AS16" i="20" s="1"/>
  <c r="AS16" i="21" s="1"/>
  <c r="AS16" i="22" s="1"/>
  <c r="AS16" i="23" s="1"/>
  <c r="AS16" i="24" s="1"/>
  <c r="AS16" i="25" s="1"/>
  <c r="AS16" i="26" s="1"/>
  <c r="AS16" i="27" s="1"/>
  <c r="AS16" i="28" s="1"/>
  <c r="AS16" i="29" s="1"/>
  <c r="AT16" i="16"/>
  <c r="AT16" i="20" s="1"/>
  <c r="AT16" i="21" s="1"/>
  <c r="AT16" i="22" s="1"/>
  <c r="AT16" i="23" s="1"/>
  <c r="AT16" i="24" s="1"/>
  <c r="AT16" i="25" s="1"/>
  <c r="AT16" i="26" s="1"/>
  <c r="AT16" i="27" s="1"/>
  <c r="AT16" i="28" s="1"/>
  <c r="AT16" i="29" s="1"/>
  <c r="AY35" i="27"/>
  <c r="AH35" i="26"/>
  <c r="AI35"/>
  <c r="W35" i="30" s="1"/>
  <c r="AP35" i="26"/>
  <c r="K35" i="30" s="1"/>
  <c r="BI35" i="26"/>
  <c r="AY96" i="27"/>
  <c r="AI96" i="26"/>
  <c r="W96" i="30" s="1"/>
  <c r="AP96" i="26"/>
  <c r="K96" i="30" s="1"/>
  <c r="BI96" i="26"/>
  <c r="I53" i="30"/>
  <c r="U53"/>
  <c r="AV53" i="26"/>
  <c r="AP53" i="25"/>
  <c r="J53" i="30" s="1"/>
  <c r="AH53" i="25"/>
  <c r="BI53"/>
  <c r="AI53"/>
  <c r="V53" i="30" s="1"/>
  <c r="AY66" i="27"/>
  <c r="AH66" s="1"/>
  <c r="BI66" i="26"/>
  <c r="AP66"/>
  <c r="K66" i="30" s="1"/>
  <c r="AI66" i="26"/>
  <c r="W66" i="30" s="1"/>
  <c r="AY68" i="27"/>
  <c r="AH68" s="1"/>
  <c r="AP68" i="26"/>
  <c r="K68" i="30" s="1"/>
  <c r="BI68" i="26"/>
  <c r="AI68"/>
  <c r="W68" i="30" s="1"/>
  <c r="AX59" i="26"/>
  <c r="AX97" i="25"/>
  <c r="AN119" s="1"/>
  <c r="AY65" i="27"/>
  <c r="AH65" s="1"/>
  <c r="AP65" i="26"/>
  <c r="K65" i="30" s="1"/>
  <c r="BI65" i="26"/>
  <c r="AI65"/>
  <c r="W65" i="30" s="1"/>
  <c r="AY79" i="27"/>
  <c r="AH79" s="1"/>
  <c r="AP79" i="26"/>
  <c r="K79" i="30" s="1"/>
  <c r="BI79" i="26"/>
  <c r="AI79"/>
  <c r="W79" i="30" s="1"/>
  <c r="AY64" i="27"/>
  <c r="AH64" s="1"/>
  <c r="AI64" i="26"/>
  <c r="W64" i="30" s="1"/>
  <c r="BI64" i="26"/>
  <c r="AP64"/>
  <c r="K64" i="30" s="1"/>
  <c r="AV57" i="27"/>
  <c r="AY70"/>
  <c r="AH70" s="1"/>
  <c r="AP70" i="26"/>
  <c r="K70" i="30" s="1"/>
  <c r="BI70" i="26"/>
  <c r="AI70"/>
  <c r="W70" i="30" s="1"/>
  <c r="AY71" i="27"/>
  <c r="AH71" s="1"/>
  <c r="AI71" i="26"/>
  <c r="W71" i="30" s="1"/>
  <c r="AP71" i="26"/>
  <c r="K71" i="30" s="1"/>
  <c r="BI71" i="26"/>
  <c r="AY77" i="27"/>
  <c r="AH77" s="1"/>
  <c r="AP77" i="26"/>
  <c r="K77" i="30" s="1"/>
  <c r="AI77" i="26"/>
  <c r="W77" i="30" s="1"/>
  <c r="BI77" i="26"/>
  <c r="AY76" i="27"/>
  <c r="AH76" s="1"/>
  <c r="BI76" i="26"/>
  <c r="AI76"/>
  <c r="W76" i="30" s="1"/>
  <c r="AP76" i="26"/>
  <c r="K76" i="30" s="1"/>
  <c r="AY78" i="27"/>
  <c r="AH78" s="1"/>
  <c r="BI78" i="26"/>
  <c r="AP78"/>
  <c r="K78" i="30" s="1"/>
  <c r="AI78" i="26"/>
  <c r="W78" i="30" s="1"/>
  <c r="AY75" i="27"/>
  <c r="AH75" s="1"/>
  <c r="AP75" i="26"/>
  <c r="K75" i="30" s="1"/>
  <c r="BI75" i="26"/>
  <c r="AI75"/>
  <c r="W75" i="30" s="1"/>
  <c r="AY67" i="27"/>
  <c r="AH67" s="1"/>
  <c r="AI67" i="26"/>
  <c r="W67" i="30" s="1"/>
  <c r="BI67" i="26"/>
  <c r="AP67"/>
  <c r="K67" i="30" s="1"/>
  <c r="AY61" i="27"/>
  <c r="AH61" s="1"/>
  <c r="BI61" i="26"/>
  <c r="AP61"/>
  <c r="K61" i="30" s="1"/>
  <c r="AI61" i="26"/>
  <c r="W61" i="30" s="1"/>
  <c r="AY69" i="26"/>
  <c r="AH69" s="1"/>
  <c r="BI69" i="25"/>
  <c r="AI69"/>
  <c r="V69" i="30" s="1"/>
  <c r="AP69" i="25"/>
  <c r="J69" i="30" s="1"/>
  <c r="AY74" i="27"/>
  <c r="AH74" s="1"/>
  <c r="AP74" i="26"/>
  <c r="K74" i="30" s="1"/>
  <c r="AI74" i="26"/>
  <c r="W74" i="30" s="1"/>
  <c r="BI74" i="26"/>
  <c r="AY72" i="27"/>
  <c r="AH72" s="1"/>
  <c r="AI72" i="26"/>
  <c r="W72" i="30" s="1"/>
  <c r="AP72" i="26"/>
  <c r="K72" i="30" s="1"/>
  <c r="BI72" i="26"/>
  <c r="AW59" i="24"/>
  <c r="AW97" i="23"/>
  <c r="AN117" s="1"/>
  <c r="AO117" s="1"/>
  <c r="AY73" i="27"/>
  <c r="AH73" s="1"/>
  <c r="AP73" i="26"/>
  <c r="K73" i="30" s="1"/>
  <c r="BI73" i="26"/>
  <c r="AI73"/>
  <c r="W73" i="30" s="1"/>
  <c r="AU57" i="27"/>
  <c r="AY63" i="25"/>
  <c r="AH63" s="1"/>
  <c r="AP63" i="24"/>
  <c r="BI63"/>
  <c r="AI63"/>
  <c r="I69" i="30"/>
  <c r="U69"/>
  <c r="AY80" i="27"/>
  <c r="AH80" s="1"/>
  <c r="AI80" i="26"/>
  <c r="W80" i="30" s="1"/>
  <c r="AP80" i="26"/>
  <c r="K80" i="30" s="1"/>
  <c r="BI80" i="26"/>
  <c r="AY57" i="27"/>
  <c r="AH57" s="1"/>
  <c r="AI57" i="26"/>
  <c r="W57" i="30" s="1"/>
  <c r="AP57" i="26"/>
  <c r="K57" i="30" s="1"/>
  <c r="BI57" i="26"/>
  <c r="AY20" i="27"/>
  <c r="AH20" s="1"/>
  <c r="AI20" i="26"/>
  <c r="W20" i="30" s="1"/>
  <c r="AP20" i="26"/>
  <c r="K20" i="30" s="1"/>
  <c r="BI20" i="26"/>
  <c r="AY19" i="27"/>
  <c r="AH19" s="1"/>
  <c r="AP19" i="26"/>
  <c r="K19" i="30" s="1"/>
  <c r="AI19" i="26"/>
  <c r="W19" i="30" s="1"/>
  <c r="BI19" i="26"/>
  <c r="AY26" i="27"/>
  <c r="AH26" s="1"/>
  <c r="AP26" i="26"/>
  <c r="K26" i="30" s="1"/>
  <c r="BI26" i="26"/>
  <c r="AI26"/>
  <c r="W26" i="30" s="1"/>
  <c r="AY21" i="27"/>
  <c r="AH21" s="1"/>
  <c r="AP21" i="26"/>
  <c r="K21" i="30" s="1"/>
  <c r="BI21" i="26"/>
  <c r="AI21"/>
  <c r="W21" i="30" s="1"/>
  <c r="AY14" i="25"/>
  <c r="AH14" s="1"/>
  <c r="AI14" i="24"/>
  <c r="BI14"/>
  <c r="AP14"/>
  <c r="AY23" i="27"/>
  <c r="AH23" s="1"/>
  <c r="AP23" i="26"/>
  <c r="K23" i="30" s="1"/>
  <c r="BI23" i="26"/>
  <c r="AI23"/>
  <c r="W23" i="30" s="1"/>
  <c r="AY25" i="27"/>
  <c r="AH25" s="1"/>
  <c r="BI25" i="26"/>
  <c r="AI25"/>
  <c r="W25" i="30" s="1"/>
  <c r="AP25" i="26"/>
  <c r="K25" i="30" s="1"/>
  <c r="AY28" i="27"/>
  <c r="AY24"/>
  <c r="AH24" s="1"/>
  <c r="AP24" i="26"/>
  <c r="K24" i="30" s="1"/>
  <c r="AI24" i="26"/>
  <c r="W24" i="30" s="1"/>
  <c r="BI24" i="26"/>
  <c r="AY27" i="27"/>
  <c r="AH27" s="1"/>
  <c r="AI27" i="26"/>
  <c r="W27" i="30" s="1"/>
  <c r="AP27" i="26"/>
  <c r="K27" i="30" s="1"/>
  <c r="BI27" i="26"/>
  <c r="AY18" i="27"/>
  <c r="AH18" s="1"/>
  <c r="AP18" i="26"/>
  <c r="K18" i="30" s="1"/>
  <c r="BI18" i="26"/>
  <c r="AI18"/>
  <c r="W18" i="30" s="1"/>
  <c r="AY32" i="27"/>
  <c r="AV32" i="25"/>
  <c r="AH32" s="1"/>
  <c r="AI32" i="24"/>
  <c r="BI32"/>
  <c r="AP32"/>
  <c r="AY33" i="27"/>
  <c r="AH33" s="1"/>
  <c r="AI33" i="26"/>
  <c r="W33" i="30" s="1"/>
  <c r="AP33" i="26"/>
  <c r="K33" i="30" s="1"/>
  <c r="BI33" i="26"/>
  <c r="T14" i="30"/>
  <c r="AU14" i="26"/>
  <c r="AY29" i="27"/>
  <c r="AH29" s="1"/>
  <c r="AP29" i="26"/>
  <c r="K29" i="30" s="1"/>
  <c r="BI29" i="26"/>
  <c r="AI29"/>
  <c r="W29" i="30" s="1"/>
  <c r="AS14" i="28"/>
  <c r="AY17" i="27"/>
  <c r="AH17" s="1"/>
  <c r="BI17" i="26"/>
  <c r="AP17"/>
  <c r="K17" i="30" s="1"/>
  <c r="AI17" i="26"/>
  <c r="W17" i="30" s="1"/>
  <c r="AY31" i="27"/>
  <c r="AH31" s="1"/>
  <c r="AP31" i="26"/>
  <c r="K31" i="30" s="1"/>
  <c r="BI31" i="26"/>
  <c r="AI31"/>
  <c r="W31" i="30" s="1"/>
  <c r="AY22" i="27"/>
  <c r="AH22" s="1"/>
  <c r="AP22" i="26"/>
  <c r="K22" i="30" s="1"/>
  <c r="AI22" i="26"/>
  <c r="W22" i="30" s="1"/>
  <c r="BI22" i="26"/>
  <c r="AV14"/>
  <c r="AW14" i="27"/>
  <c r="AX14" i="25"/>
  <c r="AX54" i="24"/>
  <c r="AM119" s="1"/>
  <c r="AO119" s="1"/>
  <c r="H14" i="30"/>
  <c r="AY30" i="27"/>
  <c r="AH30" s="1"/>
  <c r="AI30" i="26"/>
  <c r="W30" i="30" s="1"/>
  <c r="BI30" i="26"/>
  <c r="AP30"/>
  <c r="K30" i="30" s="1"/>
  <c r="AV28" i="25"/>
  <c r="AH28" s="1"/>
  <c r="AP28" i="24"/>
  <c r="AI28"/>
  <c r="BI28"/>
  <c r="AT14" i="25"/>
  <c r="AY34" i="27"/>
  <c r="AH34" s="1"/>
  <c r="AP34" i="26"/>
  <c r="K34" i="30" s="1"/>
  <c r="BI34" i="26"/>
  <c r="AI34"/>
  <c r="W34" i="30" s="1"/>
  <c r="AW15" i="25"/>
  <c r="AW54" i="24"/>
  <c r="AM117" s="1"/>
  <c r="T56" i="30"/>
  <c r="T55"/>
  <c r="T100" i="26"/>
  <c r="S100" i="25"/>
  <c r="T99" i="29"/>
  <c r="T98"/>
  <c r="T97" s="1"/>
  <c r="T100" s="1"/>
  <c r="T99" i="28"/>
  <c r="T97" s="1"/>
  <c r="T100" s="1"/>
  <c r="T98"/>
  <c r="S99" i="27"/>
  <c r="S97"/>
  <c r="S98"/>
  <c r="V98" i="26"/>
  <c r="V97" s="1"/>
  <c r="V100" s="1"/>
  <c r="V99"/>
  <c r="T99" i="25"/>
  <c r="T98"/>
  <c r="T97"/>
  <c r="T100" s="1"/>
  <c r="V98" i="24"/>
  <c r="V97"/>
  <c r="V99"/>
  <c r="T98" i="23"/>
  <c r="T97"/>
  <c r="T100" s="1"/>
  <c r="T99"/>
  <c r="S99" i="22"/>
  <c r="S98"/>
  <c r="S97"/>
  <c r="S100" s="1"/>
  <c r="T99" i="21"/>
  <c r="T98"/>
  <c r="T97" s="1"/>
  <c r="T100" s="1"/>
  <c r="S99" i="20"/>
  <c r="S98"/>
  <c r="S56"/>
  <c r="S55"/>
  <c r="S54" s="1"/>
  <c r="R100"/>
  <c r="AY16" i="16"/>
  <c r="AY16" i="20" s="1"/>
  <c r="AY16" i="21" s="1"/>
  <c r="AV16" i="16"/>
  <c r="AV16" i="20" s="1"/>
  <c r="AV16" i="21" s="1"/>
  <c r="AV16" i="22" s="1"/>
  <c r="AV16" i="23" s="1"/>
  <c r="AV16" i="24" s="1"/>
  <c r="AV16" i="25" s="1"/>
  <c r="AV16" i="26" s="1"/>
  <c r="AV16" i="27" s="1"/>
  <c r="AV16" i="28" s="1"/>
  <c r="AV16" i="29" s="1"/>
  <c r="AY15" i="16"/>
  <c r="AY15" i="20" s="1"/>
  <c r="AY15" i="21" s="1"/>
  <c r="AV15" i="16"/>
  <c r="AV15" i="20" s="1"/>
  <c r="AV15" i="21" s="1"/>
  <c r="AH62" i="25" l="1"/>
  <c r="BI62"/>
  <c r="AP62"/>
  <c r="J62" i="30" s="1"/>
  <c r="AY62" i="26"/>
  <c r="AI62" i="25"/>
  <c r="V62" i="30" s="1"/>
  <c r="I62"/>
  <c r="U62"/>
  <c r="I58"/>
  <c r="U58"/>
  <c r="AH58" i="25"/>
  <c r="AY58" i="26"/>
  <c r="AP58" i="25"/>
  <c r="J58" i="30" s="1"/>
  <c r="AI58" i="25"/>
  <c r="V58" i="30" s="1"/>
  <c r="BI58" i="25"/>
  <c r="U60" i="30"/>
  <c r="I60"/>
  <c r="AH60" i="25"/>
  <c r="BI60"/>
  <c r="AY60" i="26"/>
  <c r="AI60" i="25"/>
  <c r="V60" i="30" s="1"/>
  <c r="AP60" i="25"/>
  <c r="J60" i="30" s="1"/>
  <c r="Y55" i="29"/>
  <c r="Y54"/>
  <c r="Y56"/>
  <c r="Y56" i="28"/>
  <c r="Y55"/>
  <c r="Y54"/>
  <c r="Y55" i="27"/>
  <c r="Y54"/>
  <c r="Y56"/>
  <c r="Y56" i="26"/>
  <c r="Y55"/>
  <c r="Y54"/>
  <c r="Y55" i="25"/>
  <c r="Y56"/>
  <c r="Y54"/>
  <c r="Y55" i="24"/>
  <c r="Y54"/>
  <c r="Y56"/>
  <c r="Y56" i="23"/>
  <c r="Y55"/>
  <c r="Y54"/>
  <c r="Y55" i="22"/>
  <c r="Y54"/>
  <c r="Y56"/>
  <c r="Y55" i="21"/>
  <c r="Y56"/>
  <c r="Y54"/>
  <c r="BI81" i="29"/>
  <c r="AI81"/>
  <c r="Z81" i="30" s="1"/>
  <c r="AA81" s="1"/>
  <c r="AP81" i="29"/>
  <c r="N81" i="30" s="1"/>
  <c r="AT15" i="20"/>
  <c r="AT54" i="16"/>
  <c r="AM106" s="1"/>
  <c r="AU15" i="20"/>
  <c r="AU54" i="16"/>
  <c r="AM121" s="1"/>
  <c r="AS15" i="20"/>
  <c r="AS54" i="16"/>
  <c r="AM104" s="1"/>
  <c r="AP35" i="27"/>
  <c r="L35" i="30" s="1"/>
  <c r="AI35" i="27"/>
  <c r="X35" i="30" s="1"/>
  <c r="AH35" i="27"/>
  <c r="AY35" i="28"/>
  <c r="BI35" i="27"/>
  <c r="AY96" i="28"/>
  <c r="AI96" i="27"/>
  <c r="X96" i="30" s="1"/>
  <c r="AP96" i="27"/>
  <c r="L96" i="30" s="1"/>
  <c r="BI96" i="27"/>
  <c r="AV53"/>
  <c r="AP53" i="26"/>
  <c r="K53" i="30" s="1"/>
  <c r="BI53" i="26"/>
  <c r="AH53"/>
  <c r="AI53"/>
  <c r="W53" i="30" s="1"/>
  <c r="AH15" i="21"/>
  <c r="AH16"/>
  <c r="AY80" i="28"/>
  <c r="AH80" s="1"/>
  <c r="AI80" i="27"/>
  <c r="X80" i="30" s="1"/>
  <c r="BI80" i="27"/>
  <c r="AP80"/>
  <c r="L80" i="30" s="1"/>
  <c r="AY67" i="28"/>
  <c r="AH67" s="1"/>
  <c r="AP67" i="27"/>
  <c r="L67" i="30" s="1"/>
  <c r="BI67" i="27"/>
  <c r="AI67"/>
  <c r="X67" i="30" s="1"/>
  <c r="AY76" i="28"/>
  <c r="AH76" s="1"/>
  <c r="AI76" i="27"/>
  <c r="X76" i="30" s="1"/>
  <c r="AP76" i="27"/>
  <c r="L76" i="30" s="1"/>
  <c r="BI76" i="27"/>
  <c r="I63" i="30"/>
  <c r="U63"/>
  <c r="AW59" i="25"/>
  <c r="AW97" i="24"/>
  <c r="AN117" s="1"/>
  <c r="AO117" s="1"/>
  <c r="AY72" i="28"/>
  <c r="AH72" s="1"/>
  <c r="AI72" i="27"/>
  <c r="X72" i="30" s="1"/>
  <c r="BI72" i="27"/>
  <c r="AP72"/>
  <c r="L72" i="30" s="1"/>
  <c r="AY74" i="28"/>
  <c r="AH74" s="1"/>
  <c r="BI74" i="27"/>
  <c r="AI74"/>
  <c r="X74" i="30" s="1"/>
  <c r="AP74" i="27"/>
  <c r="L74" i="30" s="1"/>
  <c r="AY69" i="27"/>
  <c r="AH69" s="1"/>
  <c r="BI69" i="26"/>
  <c r="AP69"/>
  <c r="K69" i="30" s="1"/>
  <c r="AI69" i="26"/>
  <c r="W69" i="30" s="1"/>
  <c r="AY77" i="28"/>
  <c r="AH77" s="1"/>
  <c r="BI77" i="27"/>
  <c r="AI77"/>
  <c r="X77" i="30" s="1"/>
  <c r="AP77" i="27"/>
  <c r="L77" i="30" s="1"/>
  <c r="AY71" i="28"/>
  <c r="AH71" s="1"/>
  <c r="AP71" i="27"/>
  <c r="L71" i="30" s="1"/>
  <c r="BI71" i="27"/>
  <c r="AI71"/>
  <c r="X71" i="30" s="1"/>
  <c r="AY70" i="28"/>
  <c r="AH70" s="1"/>
  <c r="AI70" i="27"/>
  <c r="X70" i="30" s="1"/>
  <c r="BI70" i="27"/>
  <c r="AP70"/>
  <c r="L70" i="30" s="1"/>
  <c r="AU57" i="28"/>
  <c r="AY75"/>
  <c r="AH75" s="1"/>
  <c r="AP75" i="27"/>
  <c r="L75" i="30" s="1"/>
  <c r="BI75" i="27"/>
  <c r="AI75"/>
  <c r="X75" i="30" s="1"/>
  <c r="AV57" i="28"/>
  <c r="AY57"/>
  <c r="AP57" i="27"/>
  <c r="L57" i="30" s="1"/>
  <c r="AI57" i="27"/>
  <c r="X57" i="30" s="1"/>
  <c r="BI57" i="27"/>
  <c r="AY63" i="26"/>
  <c r="AH63" s="1"/>
  <c r="AP63" i="25"/>
  <c r="J63" i="30" s="1"/>
  <c r="BI63" i="25"/>
  <c r="AI63"/>
  <c r="V63" i="30" s="1"/>
  <c r="AY73" i="28"/>
  <c r="AH73" s="1"/>
  <c r="AI73" i="27"/>
  <c r="X73" i="30" s="1"/>
  <c r="BI73" i="27"/>
  <c r="AP73"/>
  <c r="L73" i="30" s="1"/>
  <c r="AY61" i="28"/>
  <c r="AH61" s="1"/>
  <c r="AI61" i="27"/>
  <c r="X61" i="30" s="1"/>
  <c r="BI61" i="27"/>
  <c r="AP61"/>
  <c r="L61" i="30" s="1"/>
  <c r="AY78" i="28"/>
  <c r="AH78" s="1"/>
  <c r="AP78" i="27"/>
  <c r="L78" i="30" s="1"/>
  <c r="BI78" i="27"/>
  <c r="AI78"/>
  <c r="X78" i="30" s="1"/>
  <c r="AY64" i="28"/>
  <c r="AH64" s="1"/>
  <c r="BI64" i="27"/>
  <c r="AI64"/>
  <c r="X64" i="30" s="1"/>
  <c r="AP64" i="27"/>
  <c r="L64" i="30" s="1"/>
  <c r="AY79" i="28"/>
  <c r="AH79" s="1"/>
  <c r="AP79" i="27"/>
  <c r="L79" i="30" s="1"/>
  <c r="AI79" i="27"/>
  <c r="X79" i="30" s="1"/>
  <c r="BI79" i="27"/>
  <c r="AY65" i="28"/>
  <c r="AH65" s="1"/>
  <c r="AP65" i="27"/>
  <c r="L65" i="30" s="1"/>
  <c r="BI65" i="27"/>
  <c r="AI65"/>
  <c r="X65" i="30" s="1"/>
  <c r="AX59" i="27"/>
  <c r="AX97" i="26"/>
  <c r="AN119" s="1"/>
  <c r="AY68" i="28"/>
  <c r="AH68" s="1"/>
  <c r="AI68" i="27"/>
  <c r="X68" i="30" s="1"/>
  <c r="AP68" i="27"/>
  <c r="L68" i="30" s="1"/>
  <c r="BI68" i="27"/>
  <c r="AY66" i="28"/>
  <c r="AH66" s="1"/>
  <c r="AP66" i="27"/>
  <c r="L66" i="30" s="1"/>
  <c r="BI66" i="27"/>
  <c r="AI66"/>
  <c r="X66" i="30" s="1"/>
  <c r="AT14" i="26"/>
  <c r="AY30" i="28"/>
  <c r="AH30" s="1"/>
  <c r="BI30" i="27"/>
  <c r="AI30"/>
  <c r="X30" i="30" s="1"/>
  <c r="AP30" i="27"/>
  <c r="L30" i="30" s="1"/>
  <c r="AY14" i="26"/>
  <c r="AH14" s="1"/>
  <c r="AI14" i="25"/>
  <c r="AP14"/>
  <c r="BI14"/>
  <c r="AY19" i="28"/>
  <c r="AH19" s="1"/>
  <c r="AP19" i="27"/>
  <c r="L19" i="30" s="1"/>
  <c r="AI19" i="27"/>
  <c r="X19" i="30" s="1"/>
  <c r="BI19" i="27"/>
  <c r="AW15" i="26"/>
  <c r="AW54" i="25"/>
  <c r="AM117" s="1"/>
  <c r="U28" i="30"/>
  <c r="I28"/>
  <c r="AW14" i="28"/>
  <c r="AY22"/>
  <c r="AH22" s="1"/>
  <c r="BI22" i="27"/>
  <c r="AI22"/>
  <c r="X22" i="30" s="1"/>
  <c r="AP22" i="27"/>
  <c r="L22" i="30" s="1"/>
  <c r="AY18" i="28"/>
  <c r="AH18" s="1"/>
  <c r="AP18" i="27"/>
  <c r="L18" i="30" s="1"/>
  <c r="BI18" i="27"/>
  <c r="AI18"/>
  <c r="X18" i="30" s="1"/>
  <c r="AY25" i="28"/>
  <c r="AH25" s="1"/>
  <c r="AP25" i="27"/>
  <c r="L25" i="30" s="1"/>
  <c r="BI25" i="27"/>
  <c r="AI25"/>
  <c r="X25" i="30" s="1"/>
  <c r="AY17" i="28"/>
  <c r="AH17" s="1"/>
  <c r="AP17" i="27"/>
  <c r="L17" i="30" s="1"/>
  <c r="BI17" i="27"/>
  <c r="AI17"/>
  <c r="X17" i="30" s="1"/>
  <c r="AY28" i="28"/>
  <c r="AY23"/>
  <c r="AH23" s="1"/>
  <c r="AI23" i="27"/>
  <c r="X23" i="30" s="1"/>
  <c r="BI23" i="27"/>
  <c r="AP23"/>
  <c r="L23" i="30" s="1"/>
  <c r="AY16" i="22"/>
  <c r="AH16" s="1"/>
  <c r="AP16" i="21"/>
  <c r="F16" i="30" s="1"/>
  <c r="AI16" i="21"/>
  <c r="R16" i="30" s="1"/>
  <c r="BI16" i="21"/>
  <c r="AV15" i="22"/>
  <c r="AV54" i="21"/>
  <c r="AY34" i="28"/>
  <c r="AH34" s="1"/>
  <c r="AI34" i="27"/>
  <c r="X34" i="30" s="1"/>
  <c r="BI34" i="27"/>
  <c r="AP34"/>
  <c r="L34" i="30" s="1"/>
  <c r="AY31" i="28"/>
  <c r="AH31" s="1"/>
  <c r="AP31" i="27"/>
  <c r="L31" i="30" s="1"/>
  <c r="BI31" i="27"/>
  <c r="AI31"/>
  <c r="X31" i="30" s="1"/>
  <c r="AS14" i="29"/>
  <c r="AU14" i="27"/>
  <c r="AY33" i="28"/>
  <c r="AH33" s="1"/>
  <c r="AP33" i="27"/>
  <c r="L33" i="30" s="1"/>
  <c r="AI33" i="27"/>
  <c r="X33" i="30" s="1"/>
  <c r="BI33" i="27"/>
  <c r="AY27" i="28"/>
  <c r="AH27" s="1"/>
  <c r="AP27" i="27"/>
  <c r="L27" i="30" s="1"/>
  <c r="AI27" i="27"/>
  <c r="X27" i="30" s="1"/>
  <c r="BI27" i="27"/>
  <c r="AY21" i="28"/>
  <c r="AH21" s="1"/>
  <c r="AP21" i="27"/>
  <c r="L21" i="30" s="1"/>
  <c r="AI21" i="27"/>
  <c r="X21" i="30" s="1"/>
  <c r="BI21" i="27"/>
  <c r="U32" i="30"/>
  <c r="I32"/>
  <c r="AY32" i="28"/>
  <c r="AY15" i="22"/>
  <c r="BI15" i="21"/>
  <c r="AP15"/>
  <c r="AI15"/>
  <c r="AY54"/>
  <c r="AV28" i="26"/>
  <c r="AH28" s="1"/>
  <c r="AI28" i="25"/>
  <c r="V28" i="30" s="1"/>
  <c r="BI28" i="25"/>
  <c r="AP28"/>
  <c r="J28" i="30" s="1"/>
  <c r="AX14" i="26"/>
  <c r="AX54" i="25"/>
  <c r="AM119" s="1"/>
  <c r="AO119" s="1"/>
  <c r="AV14" i="27"/>
  <c r="AY29" i="28"/>
  <c r="AH29" s="1"/>
  <c r="AI29" i="27"/>
  <c r="X29" i="30" s="1"/>
  <c r="AP29" i="27"/>
  <c r="L29" i="30" s="1"/>
  <c r="BI29" i="27"/>
  <c r="AV32" i="26"/>
  <c r="AH32" s="1"/>
  <c r="BI32" i="25"/>
  <c r="AI32"/>
  <c r="V32" i="30" s="1"/>
  <c r="AP32" i="25"/>
  <c r="J32" i="30" s="1"/>
  <c r="AY24" i="28"/>
  <c r="AH24" s="1"/>
  <c r="AP24" i="27"/>
  <c r="L24" i="30" s="1"/>
  <c r="BI24" i="27"/>
  <c r="AI24"/>
  <c r="X24" i="30" s="1"/>
  <c r="U14"/>
  <c r="I14"/>
  <c r="AY26" i="28"/>
  <c r="AH26" s="1"/>
  <c r="AP26" i="27"/>
  <c r="L26" i="30" s="1"/>
  <c r="AI26" i="27"/>
  <c r="X26" i="30" s="1"/>
  <c r="BI26" i="27"/>
  <c r="AY20" i="28"/>
  <c r="AH20" s="1"/>
  <c r="BI20" i="27"/>
  <c r="AI20"/>
  <c r="X20" i="30" s="1"/>
  <c r="AP20" i="27"/>
  <c r="L20" i="30" s="1"/>
  <c r="U56"/>
  <c r="U55"/>
  <c r="S100" i="27"/>
  <c r="V100" i="24"/>
  <c r="S97" i="20"/>
  <c r="S100" s="1"/>
  <c r="V98" i="29"/>
  <c r="V97" s="1"/>
  <c r="V99"/>
  <c r="V98" i="28"/>
  <c r="V97" s="1"/>
  <c r="V100" s="1"/>
  <c r="V99"/>
  <c r="T99" i="27"/>
  <c r="T98"/>
  <c r="T97"/>
  <c r="W99" i="26"/>
  <c r="W98"/>
  <c r="W97"/>
  <c r="V98" i="25"/>
  <c r="V97"/>
  <c r="V100" s="1"/>
  <c r="V99"/>
  <c r="W99" i="24"/>
  <c r="W98"/>
  <c r="W97"/>
  <c r="V98" i="23"/>
  <c r="V97" s="1"/>
  <c r="V100" s="1"/>
  <c r="V99"/>
  <c r="T99" i="22"/>
  <c r="T98"/>
  <c r="T97" s="1"/>
  <c r="T100" s="1"/>
  <c r="V99" i="21"/>
  <c r="V97"/>
  <c r="V98"/>
  <c r="AV54" i="20"/>
  <c r="AH16"/>
  <c r="AI16"/>
  <c r="Q16" i="30" s="1"/>
  <c r="BI16" i="20"/>
  <c r="AP16"/>
  <c r="E16" i="30" s="1"/>
  <c r="AH15" i="20"/>
  <c r="AP15"/>
  <c r="E15" i="30" s="1"/>
  <c r="BI15" i="20"/>
  <c r="AI15"/>
  <c r="Q15" i="30" s="1"/>
  <c r="AY54" i="20"/>
  <c r="T98"/>
  <c r="T99"/>
  <c r="T56"/>
  <c r="U56" s="1"/>
  <c r="T55"/>
  <c r="T54" s="1"/>
  <c r="AI15" i="16"/>
  <c r="P15" i="30" s="1"/>
  <c r="AH15" i="16"/>
  <c r="AI16"/>
  <c r="P16" i="30" s="1"/>
  <c r="P54" s="1"/>
  <c r="AH16" i="16"/>
  <c r="AY54"/>
  <c r="X95" i="14"/>
  <c r="U95"/>
  <c r="V7"/>
  <c r="S7"/>
  <c r="F7"/>
  <c r="O7"/>
  <c r="C6" i="16"/>
  <c r="C6" i="2" s="1"/>
  <c r="B59" i="16"/>
  <c r="A90" i="14"/>
  <c r="A94" i="2" s="1"/>
  <c r="A89" i="14"/>
  <c r="A88"/>
  <c r="A87"/>
  <c r="A86"/>
  <c r="A85"/>
  <c r="A84"/>
  <c r="A83"/>
  <c r="A82"/>
  <c r="A81"/>
  <c r="A80"/>
  <c r="A79"/>
  <c r="A78"/>
  <c r="A77"/>
  <c r="A76"/>
  <c r="A75"/>
  <c r="A51"/>
  <c r="A34"/>
  <c r="A35"/>
  <c r="A36"/>
  <c r="A37"/>
  <c r="A38"/>
  <c r="A39"/>
  <c r="A40"/>
  <c r="A41"/>
  <c r="A42"/>
  <c r="A43"/>
  <c r="A44"/>
  <c r="A45"/>
  <c r="A46"/>
  <c r="A47"/>
  <c r="A48"/>
  <c r="A49"/>
  <c r="A10"/>
  <c r="AH57" i="28" l="1"/>
  <c r="AH54" i="20"/>
  <c r="AH62" i="26"/>
  <c r="AP62"/>
  <c r="K62" i="30" s="1"/>
  <c r="AI62" i="26"/>
  <c r="W62" i="30" s="1"/>
  <c r="AY62" i="27"/>
  <c r="BI62" i="26"/>
  <c r="AH58"/>
  <c r="AY58" i="27"/>
  <c r="AI58" i="26"/>
  <c r="W58" i="30" s="1"/>
  <c r="AP58" i="26"/>
  <c r="K58" i="30" s="1"/>
  <c r="BI58" i="26"/>
  <c r="AH60"/>
  <c r="AY60" i="27"/>
  <c r="AI60" i="26"/>
  <c r="W60" i="30" s="1"/>
  <c r="BI60" i="26"/>
  <c r="AP60"/>
  <c r="K60" i="30" s="1"/>
  <c r="Q54"/>
  <c r="E54"/>
  <c r="Z54" i="29"/>
  <c r="Z55"/>
  <c r="AA55" s="1"/>
  <c r="Z56"/>
  <c r="AA56" s="1"/>
  <c r="Z56" i="28"/>
  <c r="AA56" s="1"/>
  <c r="Z55"/>
  <c r="AA55" s="1"/>
  <c r="Z54"/>
  <c r="Z54" i="27"/>
  <c r="Z56"/>
  <c r="AA56" s="1"/>
  <c r="Z55"/>
  <c r="AA55" s="1"/>
  <c r="Z55" i="26"/>
  <c r="AA55" s="1"/>
  <c r="Z54"/>
  <c r="Z56"/>
  <c r="AA56" s="1"/>
  <c r="Z55" i="25"/>
  <c r="AA55" s="1"/>
  <c r="Z54"/>
  <c r="Z56"/>
  <c r="AA56" s="1"/>
  <c r="Z54" i="24"/>
  <c r="Z56"/>
  <c r="AA56" s="1"/>
  <c r="Z55"/>
  <c r="AA55" s="1"/>
  <c r="Z56" i="23"/>
  <c r="AA56" s="1"/>
  <c r="Z55"/>
  <c r="AA55" s="1"/>
  <c r="Z54"/>
  <c r="Z54" i="22"/>
  <c r="Z56"/>
  <c r="AA56" s="1"/>
  <c r="Z55"/>
  <c r="AA55" s="1"/>
  <c r="Z54" i="21"/>
  <c r="Z55"/>
  <c r="AA55" s="1"/>
  <c r="Z56"/>
  <c r="AA56" s="1"/>
  <c r="AH15" i="22"/>
  <c r="AH54" s="1"/>
  <c r="O81" i="30"/>
  <c r="AZ81" s="1"/>
  <c r="C8" i="16"/>
  <c r="C8" i="2" s="1"/>
  <c r="C8" i="30"/>
  <c r="C8" i="28"/>
  <c r="C8" i="29"/>
  <c r="C8" i="26"/>
  <c r="C8" i="24"/>
  <c r="C8" i="27"/>
  <c r="C8" i="25"/>
  <c r="C8" i="21"/>
  <c r="C8" i="22"/>
  <c r="C8" i="20"/>
  <c r="C8" i="23"/>
  <c r="AI129" i="16"/>
  <c r="AD125" i="2" s="1"/>
  <c r="AI129" i="29"/>
  <c r="AI129" i="28"/>
  <c r="AI129" i="27"/>
  <c r="AI129" i="24"/>
  <c r="AI129" i="26"/>
  <c r="AI129" i="25"/>
  <c r="AI129" i="23"/>
  <c r="AI129" i="22"/>
  <c r="AI129" i="21"/>
  <c r="AI129" i="20"/>
  <c r="A88" i="2"/>
  <c r="A90" i="30"/>
  <c r="A90" i="29"/>
  <c r="A90" i="28"/>
  <c r="A90" i="27"/>
  <c r="A90" i="25"/>
  <c r="A90" i="26"/>
  <c r="A90" i="22"/>
  <c r="A90" i="23"/>
  <c r="A90" i="24"/>
  <c r="A90" i="21"/>
  <c r="A90" i="20"/>
  <c r="A90" i="16"/>
  <c r="A11" i="14"/>
  <c r="A14" i="2"/>
  <c r="A14" i="30"/>
  <c r="A14" i="29"/>
  <c r="A14" i="28"/>
  <c r="A14" i="25"/>
  <c r="A14" i="26"/>
  <c r="A14" i="24"/>
  <c r="A14" i="27"/>
  <c r="A14" i="21"/>
  <c r="A14" i="22"/>
  <c r="A14" i="23"/>
  <c r="A14" i="20"/>
  <c r="A14" i="16"/>
  <c r="A85" i="2"/>
  <c r="A87" i="30"/>
  <c r="A87" i="29"/>
  <c r="A87" i="28"/>
  <c r="A87" i="27"/>
  <c r="A87" i="25"/>
  <c r="A87" i="24"/>
  <c r="A87" i="26"/>
  <c r="A87" i="23"/>
  <c r="A87" i="21"/>
  <c r="A87" i="22"/>
  <c r="A87" i="20"/>
  <c r="A87" i="16"/>
  <c r="AT59"/>
  <c r="AU59"/>
  <c r="AS59"/>
  <c r="AU15" i="21"/>
  <c r="AU54" i="20"/>
  <c r="AM121" s="1"/>
  <c r="A55" i="2"/>
  <c r="A57" i="29"/>
  <c r="A57" i="30"/>
  <c r="A57" i="28"/>
  <c r="A57" i="27"/>
  <c r="A57" i="26"/>
  <c r="A57" i="25"/>
  <c r="A57" i="22"/>
  <c r="A57" i="24"/>
  <c r="A57" i="23"/>
  <c r="A57" i="21"/>
  <c r="A57" i="20"/>
  <c r="A57" i="16"/>
  <c r="A82" i="2"/>
  <c r="A84" i="29"/>
  <c r="A84" i="30"/>
  <c r="A84" i="28"/>
  <c r="A84" i="26"/>
  <c r="A84" i="27"/>
  <c r="A84" i="25"/>
  <c r="A84" i="24"/>
  <c r="A84" i="22"/>
  <c r="A84" i="21"/>
  <c r="A84" i="23"/>
  <c r="A84" i="20"/>
  <c r="A84" i="16"/>
  <c r="A86" i="2"/>
  <c r="A88" i="30"/>
  <c r="A88" i="29"/>
  <c r="A88" i="28"/>
  <c r="A88" i="27"/>
  <c r="A88" i="25"/>
  <c r="A88" i="24"/>
  <c r="A88" i="26"/>
  <c r="A88" i="22"/>
  <c r="A88" i="23"/>
  <c r="A88" i="21"/>
  <c r="A88" i="20"/>
  <c r="A88" i="16"/>
  <c r="A90" i="2"/>
  <c r="A92" i="30"/>
  <c r="A92" i="29"/>
  <c r="A92" i="28"/>
  <c r="A92" i="27"/>
  <c r="A92" i="25"/>
  <c r="A92" i="26"/>
  <c r="A92" i="24"/>
  <c r="A92" i="22"/>
  <c r="A92" i="23"/>
  <c r="A92" i="21"/>
  <c r="A92" i="20"/>
  <c r="A92" i="16"/>
  <c r="AH8"/>
  <c r="AC8" i="2" s="1"/>
  <c r="AF8" i="30"/>
  <c r="AH8" i="29"/>
  <c r="AH8" i="27"/>
  <c r="AH8" i="28"/>
  <c r="AH8" i="26"/>
  <c r="AH8" i="24"/>
  <c r="AH8" i="22"/>
  <c r="AH8" i="23"/>
  <c r="AH8" i="20"/>
  <c r="AH8" i="25"/>
  <c r="AH8" i="21"/>
  <c r="A80" i="2"/>
  <c r="A82" i="29"/>
  <c r="A82" i="30"/>
  <c r="A82" i="28"/>
  <c r="A82" i="26"/>
  <c r="A82" i="27"/>
  <c r="A82" i="25"/>
  <c r="A82" i="24"/>
  <c r="A82" i="23"/>
  <c r="A82" i="22"/>
  <c r="A82" i="20"/>
  <c r="A82" i="21"/>
  <c r="A82" i="16"/>
  <c r="A84" i="2"/>
  <c r="A86" i="30"/>
  <c r="A86" i="29"/>
  <c r="A86" i="28"/>
  <c r="A86" i="26"/>
  <c r="A86" i="27"/>
  <c r="A86" i="25"/>
  <c r="A86" i="24"/>
  <c r="A86" i="22"/>
  <c r="A86" i="21"/>
  <c r="A86" i="20"/>
  <c r="A86" i="23"/>
  <c r="A86" i="16"/>
  <c r="A92" i="2"/>
  <c r="A94" i="30"/>
  <c r="A94" i="29"/>
  <c r="A94" i="28"/>
  <c r="A94" i="27"/>
  <c r="A94" i="26"/>
  <c r="A94" i="25"/>
  <c r="A94" i="22"/>
  <c r="A94" i="24"/>
  <c r="A94" i="23"/>
  <c r="A94" i="21"/>
  <c r="A94" i="20"/>
  <c r="A94" i="16"/>
  <c r="A81" i="2"/>
  <c r="A83" i="29"/>
  <c r="A83" i="28"/>
  <c r="A83" i="30"/>
  <c r="A83" i="27"/>
  <c r="A83" i="26"/>
  <c r="A83" i="25"/>
  <c r="A83" i="24"/>
  <c r="A83" i="21"/>
  <c r="A83" i="23"/>
  <c r="A83" i="22"/>
  <c r="A83" i="20"/>
  <c r="A83" i="16"/>
  <c r="A89" i="2"/>
  <c r="A91" i="30"/>
  <c r="A91" i="29"/>
  <c r="A91" i="28"/>
  <c r="A91" i="27"/>
  <c r="A91" i="26"/>
  <c r="A91" i="24"/>
  <c r="A91" i="25"/>
  <c r="A91" i="23"/>
  <c r="A91" i="21"/>
  <c r="A91" i="22"/>
  <c r="A91" i="20"/>
  <c r="A91" i="16"/>
  <c r="A93" i="2"/>
  <c r="A95" i="30"/>
  <c r="A95" i="29"/>
  <c r="A95" i="28"/>
  <c r="A95" i="27"/>
  <c r="A95" i="24"/>
  <c r="A95" i="26"/>
  <c r="A95" i="25"/>
  <c r="A95" i="23"/>
  <c r="A95" i="21"/>
  <c r="A95" i="22"/>
  <c r="A95" i="20"/>
  <c r="A95" i="16"/>
  <c r="AB8"/>
  <c r="X8" i="2" s="1"/>
  <c r="AB8" i="28"/>
  <c r="Z8" i="30"/>
  <c r="AB8" i="29"/>
  <c r="AB8" i="27"/>
  <c r="AB8" i="25"/>
  <c r="AB8" i="21"/>
  <c r="AB8" i="22"/>
  <c r="AB8" i="26"/>
  <c r="AB8" i="24"/>
  <c r="AB8" i="23"/>
  <c r="AB8" i="20"/>
  <c r="A79" i="2"/>
  <c r="A81" i="29"/>
  <c r="A81" i="28"/>
  <c r="A81" i="30"/>
  <c r="A81" i="27"/>
  <c r="A81" i="26"/>
  <c r="A81" i="24"/>
  <c r="A81" i="25"/>
  <c r="A81" i="23"/>
  <c r="A81" i="21"/>
  <c r="A81" i="20"/>
  <c r="A81" i="22"/>
  <c r="A81" i="16"/>
  <c r="A83" i="2"/>
  <c r="A85" i="29"/>
  <c r="A85" i="30"/>
  <c r="A85" i="28"/>
  <c r="A85" i="27"/>
  <c r="A85" i="26"/>
  <c r="A85" i="25"/>
  <c r="A85" i="24"/>
  <c r="A85" i="23"/>
  <c r="A85" i="21"/>
  <c r="A85" i="22"/>
  <c r="A85" i="20"/>
  <c r="A85" i="16"/>
  <c r="A87" i="2"/>
  <c r="A89" i="30"/>
  <c r="A89" i="29"/>
  <c r="A89" i="28"/>
  <c r="A89" i="27"/>
  <c r="A89" i="26"/>
  <c r="A89" i="24"/>
  <c r="A89" i="25"/>
  <c r="A89" i="23"/>
  <c r="A89" i="21"/>
  <c r="A89" i="22"/>
  <c r="A89" i="20"/>
  <c r="A89" i="16"/>
  <c r="A91" i="2"/>
  <c r="A93" i="30"/>
  <c r="A93" i="29"/>
  <c r="A93" i="28"/>
  <c r="A93" i="27"/>
  <c r="A93" i="24"/>
  <c r="A93" i="25"/>
  <c r="A93" i="26"/>
  <c r="A93" i="23"/>
  <c r="A93" i="21"/>
  <c r="A93" i="22"/>
  <c r="A93" i="20"/>
  <c r="A93" i="16"/>
  <c r="L6"/>
  <c r="K6" i="2" s="1"/>
  <c r="K6" i="30"/>
  <c r="L6" i="29"/>
  <c r="L6" i="28"/>
  <c r="L6" i="27"/>
  <c r="L6" i="26"/>
  <c r="L6" i="25"/>
  <c r="L6" i="23"/>
  <c r="L6" i="22"/>
  <c r="L6" i="21"/>
  <c r="L6" i="20"/>
  <c r="L6" i="24"/>
  <c r="AI125" i="16"/>
  <c r="AD121" i="2" s="1"/>
  <c r="AI125" i="29"/>
  <c r="AI125" i="28"/>
  <c r="AI125" i="27"/>
  <c r="AI125" i="25"/>
  <c r="AI125" i="24"/>
  <c r="AI125" i="26"/>
  <c r="AI125" i="23"/>
  <c r="AI125" i="22"/>
  <c r="AI125" i="21"/>
  <c r="AI125" i="20"/>
  <c r="AS54"/>
  <c r="AM104" s="1"/>
  <c r="AS15" i="21"/>
  <c r="AT15"/>
  <c r="AT54" i="20"/>
  <c r="AM106" s="1"/>
  <c r="A50" i="2"/>
  <c r="A50" i="26"/>
  <c r="A50" i="25"/>
  <c r="A50" i="21"/>
  <c r="A50" i="20"/>
  <c r="A50" i="27"/>
  <c r="A50" i="24"/>
  <c r="A50" i="22"/>
  <c r="A50" i="29"/>
  <c r="A50" i="30"/>
  <c r="A50" i="28"/>
  <c r="A50" i="23"/>
  <c r="A50" i="16"/>
  <c r="A46" i="2"/>
  <c r="A46" i="30"/>
  <c r="A46" i="25"/>
  <c r="A46" i="21"/>
  <c r="A46" i="20"/>
  <c r="A46" i="26"/>
  <c r="A46" i="23"/>
  <c r="A46" i="29"/>
  <c r="A46" i="24"/>
  <c r="A46" i="22"/>
  <c r="A46" i="28"/>
  <c r="A46" i="27"/>
  <c r="A46" i="16"/>
  <c r="A42" i="2"/>
  <c r="A42" i="30"/>
  <c r="A42" i="25"/>
  <c r="A42" i="20"/>
  <c r="A42" i="26"/>
  <c r="A42" i="21"/>
  <c r="A42" i="22"/>
  <c r="A42" i="29"/>
  <c r="A42" i="27"/>
  <c r="A42" i="24"/>
  <c r="A42" i="23"/>
  <c r="A42" i="28"/>
  <c r="A42" i="16"/>
  <c r="A38" i="2"/>
  <c r="A38" i="28"/>
  <c r="A38" i="27"/>
  <c r="A38" i="25"/>
  <c r="A38" i="20"/>
  <c r="A38" i="30"/>
  <c r="A38" i="26"/>
  <c r="A38" i="21"/>
  <c r="A38" i="29"/>
  <c r="A38" i="23"/>
  <c r="A38" i="22"/>
  <c r="A38" i="24"/>
  <c r="A38" i="16"/>
  <c r="A49" i="2"/>
  <c r="A49" i="29"/>
  <c r="A49" i="27"/>
  <c r="A49" i="30"/>
  <c r="A49" i="28"/>
  <c r="A49" i="22"/>
  <c r="A49" i="26"/>
  <c r="A49" i="25"/>
  <c r="A49" i="23"/>
  <c r="A49" i="21"/>
  <c r="A49" i="20"/>
  <c r="A49" i="24"/>
  <c r="A49" i="16"/>
  <c r="A45" i="2"/>
  <c r="A45" i="29"/>
  <c r="A45" i="24"/>
  <c r="A45" i="28"/>
  <c r="A45" i="27"/>
  <c r="A45" i="22"/>
  <c r="A45" i="30"/>
  <c r="A45" i="25"/>
  <c r="A45" i="21"/>
  <c r="A45" i="20"/>
  <c r="A45" i="26"/>
  <c r="A45" i="23"/>
  <c r="A45" i="16"/>
  <c r="A41" i="2"/>
  <c r="A41" i="29"/>
  <c r="A41" i="24"/>
  <c r="A41" i="23"/>
  <c r="A41" i="27"/>
  <c r="A41" i="22"/>
  <c r="A41" i="30"/>
  <c r="A41" i="28"/>
  <c r="A41" i="25"/>
  <c r="A41" i="20"/>
  <c r="A41" i="21"/>
  <c r="A41" i="26"/>
  <c r="A41" i="16"/>
  <c r="A48" i="2"/>
  <c r="A48" i="26"/>
  <c r="A48" i="25"/>
  <c r="A48" i="23"/>
  <c r="A48" i="21"/>
  <c r="A48" i="20"/>
  <c r="A48" i="24"/>
  <c r="A48" i="22"/>
  <c r="A48" i="29"/>
  <c r="A48" i="27"/>
  <c r="A48" i="30"/>
  <c r="A48" i="28"/>
  <c r="A48" i="16"/>
  <c r="A52" i="2"/>
  <c r="A52" i="29"/>
  <c r="A52" i="26"/>
  <c r="A52" i="25"/>
  <c r="A52" i="24"/>
  <c r="A52" i="21"/>
  <c r="A52" i="20"/>
  <c r="A52" i="27"/>
  <c r="A52" i="30"/>
  <c r="A52" i="22"/>
  <c r="A52" i="28"/>
  <c r="A52" i="23"/>
  <c r="A52" i="16"/>
  <c r="A44" i="2"/>
  <c r="A44" i="30"/>
  <c r="A44" i="27"/>
  <c r="A44" i="25"/>
  <c r="A44" i="21"/>
  <c r="A44" i="20"/>
  <c r="A44" i="26"/>
  <c r="A44" i="23"/>
  <c r="A44" i="29"/>
  <c r="A44" i="24"/>
  <c r="A44" i="22"/>
  <c r="A44" i="28"/>
  <c r="A44" i="16"/>
  <c r="A40" i="2"/>
  <c r="A40" i="28"/>
  <c r="A40" i="27"/>
  <c r="A40" i="25"/>
  <c r="A40" i="20"/>
  <c r="A40" i="30"/>
  <c r="A40" i="26"/>
  <c r="A40" i="21"/>
  <c r="A40" i="22"/>
  <c r="A40" i="29"/>
  <c r="A40" i="24"/>
  <c r="A40" i="23"/>
  <c r="A40" i="16"/>
  <c r="AH35" i="28"/>
  <c r="AP35"/>
  <c r="M35" i="30" s="1"/>
  <c r="AY35" i="29"/>
  <c r="BI35" i="28"/>
  <c r="AI35"/>
  <c r="Y35" i="30" s="1"/>
  <c r="A51" i="2"/>
  <c r="A51" i="29"/>
  <c r="A51" i="30"/>
  <c r="A51" i="28"/>
  <c r="A51" i="23"/>
  <c r="A51" i="22"/>
  <c r="A51" i="26"/>
  <c r="A51" i="25"/>
  <c r="A51" i="21"/>
  <c r="A51" i="20"/>
  <c r="A51" i="27"/>
  <c r="A51" i="24"/>
  <c r="A51" i="16"/>
  <c r="A47" i="2"/>
  <c r="A47" i="29"/>
  <c r="A47" i="27"/>
  <c r="A47" i="24"/>
  <c r="A47" i="30"/>
  <c r="A47" i="28"/>
  <c r="A47" i="22"/>
  <c r="A47" i="25"/>
  <c r="A47" i="23"/>
  <c r="A47" i="21"/>
  <c r="A47" i="20"/>
  <c r="A47" i="26"/>
  <c r="A47" i="16"/>
  <c r="A43" i="2"/>
  <c r="A43" i="29"/>
  <c r="A43" i="24"/>
  <c r="A43" i="23"/>
  <c r="A43" i="28"/>
  <c r="A43" i="22"/>
  <c r="A43" i="30"/>
  <c r="A43" i="27"/>
  <c r="A43" i="25"/>
  <c r="A43" i="21"/>
  <c r="A43" i="20"/>
  <c r="A43" i="26"/>
  <c r="A43" i="16"/>
  <c r="A39" i="2"/>
  <c r="A39" i="29"/>
  <c r="A39" i="23"/>
  <c r="A39" i="24"/>
  <c r="A39" i="22"/>
  <c r="A39" i="21"/>
  <c r="A39" i="28"/>
  <c r="A39" i="27"/>
  <c r="A39" i="25"/>
  <c r="A39" i="20"/>
  <c r="A39" i="30"/>
  <c r="A39" i="26"/>
  <c r="A39" i="16"/>
  <c r="A96" i="27"/>
  <c r="A96" i="26"/>
  <c r="A96" i="25"/>
  <c r="A96" i="24"/>
  <c r="A96" i="20"/>
  <c r="A96" i="30"/>
  <c r="A96" i="21"/>
  <c r="A96" i="29"/>
  <c r="A96" i="23"/>
  <c r="A96" i="28"/>
  <c r="A96" i="22"/>
  <c r="A96" i="16"/>
  <c r="AY96" i="29"/>
  <c r="AP96" i="28"/>
  <c r="M96" i="30" s="1"/>
  <c r="O96" s="1"/>
  <c r="BI96" i="28"/>
  <c r="AI96"/>
  <c r="Y96" i="30" s="1"/>
  <c r="A53" i="2"/>
  <c r="A53" i="23"/>
  <c r="A53" i="28"/>
  <c r="A53" i="30"/>
  <c r="A53" i="29"/>
  <c r="A53" i="27"/>
  <c r="A53" i="26"/>
  <c r="A53" i="25"/>
  <c r="A53" i="24"/>
  <c r="A53" i="22"/>
  <c r="A53" i="21"/>
  <c r="A53" i="20"/>
  <c r="A53" i="16"/>
  <c r="AV53" i="28"/>
  <c r="AH53" i="27"/>
  <c r="AP53"/>
  <c r="L53" i="30" s="1"/>
  <c r="BI53" i="27"/>
  <c r="AI53"/>
  <c r="X53" i="30" s="1"/>
  <c r="AH54" i="21"/>
  <c r="U55" i="20"/>
  <c r="BI54"/>
  <c r="AY76" i="29"/>
  <c r="AH76" s="1"/>
  <c r="AI76" i="28"/>
  <c r="Y76" i="30" s="1"/>
  <c r="BI76" i="28"/>
  <c r="AP76"/>
  <c r="M76" i="30" s="1"/>
  <c r="AY67" i="29"/>
  <c r="AH67" s="1"/>
  <c r="AI67" i="28"/>
  <c r="Y67" i="30" s="1"/>
  <c r="BI67" i="28"/>
  <c r="AP67"/>
  <c r="M67" i="30" s="1"/>
  <c r="AV57" i="29"/>
  <c r="AY75"/>
  <c r="AH75" s="1"/>
  <c r="BI75" i="28"/>
  <c r="AP75"/>
  <c r="M75" i="30" s="1"/>
  <c r="AI75" i="28"/>
  <c r="Y75" i="30" s="1"/>
  <c r="AY70" i="29"/>
  <c r="AH70" s="1"/>
  <c r="BI70" i="28"/>
  <c r="AI70"/>
  <c r="Y70" i="30" s="1"/>
  <c r="AP70" i="28"/>
  <c r="M70" i="30" s="1"/>
  <c r="AY71" i="29"/>
  <c r="AH71" s="1"/>
  <c r="BI71" i="28"/>
  <c r="AI71"/>
  <c r="Y71" i="30" s="1"/>
  <c r="AP71" i="28"/>
  <c r="M71" i="30" s="1"/>
  <c r="AY77" i="29"/>
  <c r="AH77" s="1"/>
  <c r="AI77" i="28"/>
  <c r="Y77" i="30" s="1"/>
  <c r="AP77" i="28"/>
  <c r="M77" i="30" s="1"/>
  <c r="BI77" i="28"/>
  <c r="AY69"/>
  <c r="AH69" s="1"/>
  <c r="AI69" i="27"/>
  <c r="X69" i="30" s="1"/>
  <c r="AP69" i="27"/>
  <c r="L69" i="30" s="1"/>
  <c r="BI69" i="27"/>
  <c r="AY74" i="29"/>
  <c r="AH74" s="1"/>
  <c r="AP74" i="28"/>
  <c r="M74" i="30" s="1"/>
  <c r="BI74" i="28"/>
  <c r="AI74"/>
  <c r="Y74" i="30" s="1"/>
  <c r="AY72" i="29"/>
  <c r="AH72" s="1"/>
  <c r="AI72" i="28"/>
  <c r="Y72" i="30" s="1"/>
  <c r="AP72" i="28"/>
  <c r="M72" i="30" s="1"/>
  <c r="BI72" i="28"/>
  <c r="AX59"/>
  <c r="AX97" i="27"/>
  <c r="AN119" s="1"/>
  <c r="AY65" i="29"/>
  <c r="AH65" s="1"/>
  <c r="AI65" i="28"/>
  <c r="Y65" i="30" s="1"/>
  <c r="AP65" i="28"/>
  <c r="M65" i="30" s="1"/>
  <c r="BI65" i="28"/>
  <c r="AY79" i="29"/>
  <c r="AH79" s="1"/>
  <c r="AI79" i="28"/>
  <c r="Y79" i="30" s="1"/>
  <c r="BI79" i="28"/>
  <c r="AP79"/>
  <c r="M79" i="30" s="1"/>
  <c r="AY73" i="29"/>
  <c r="AH73" s="1"/>
  <c r="AP73" i="28"/>
  <c r="M73" i="30" s="1"/>
  <c r="BI73" i="28"/>
  <c r="AI73"/>
  <c r="Y73" i="30" s="1"/>
  <c r="AY63" i="27"/>
  <c r="AH63" s="1"/>
  <c r="AP63" i="26"/>
  <c r="K63" i="30" s="1"/>
  <c r="BI63" i="26"/>
  <c r="AI63"/>
  <c r="W63" i="30" s="1"/>
  <c r="AY66" i="29"/>
  <c r="AH66" s="1"/>
  <c r="BI66" i="28"/>
  <c r="AI66"/>
  <c r="Y66" i="30" s="1"/>
  <c r="AP66" i="28"/>
  <c r="M66" i="30" s="1"/>
  <c r="AY68" i="29"/>
  <c r="AH68" s="1"/>
  <c r="AP68" i="28"/>
  <c r="M68" i="30" s="1"/>
  <c r="BI68" i="28"/>
  <c r="AI68"/>
  <c r="Y68" i="30" s="1"/>
  <c r="AY78" i="29"/>
  <c r="AH78" s="1"/>
  <c r="BI78" i="28"/>
  <c r="AI78"/>
  <c r="Y78" i="30" s="1"/>
  <c r="AP78" i="28"/>
  <c r="M78" i="30" s="1"/>
  <c r="AY61" i="29"/>
  <c r="AH61" s="1"/>
  <c r="BI61" i="28"/>
  <c r="AI61"/>
  <c r="Y61" i="30" s="1"/>
  <c r="AP61" i="28"/>
  <c r="M61" i="30" s="1"/>
  <c r="AY57" i="29"/>
  <c r="AH57" s="1"/>
  <c r="BI57" i="28"/>
  <c r="AP57"/>
  <c r="M57" i="30" s="1"/>
  <c r="AI57" i="28"/>
  <c r="Y57" i="30" s="1"/>
  <c r="AY64" i="29"/>
  <c r="AH64" s="1"/>
  <c r="AI64" i="28"/>
  <c r="Y64" i="30" s="1"/>
  <c r="BI64" i="28"/>
  <c r="AP64"/>
  <c r="M64" i="30" s="1"/>
  <c r="AY80" i="29"/>
  <c r="AH80" s="1"/>
  <c r="BI80" i="28"/>
  <c r="AP80"/>
  <c r="M80" i="30" s="1"/>
  <c r="AI80" i="28"/>
  <c r="Y80" i="30" s="1"/>
  <c r="AU57" i="29"/>
  <c r="AW59" i="26"/>
  <c r="AW97" i="25"/>
  <c r="AN117" s="1"/>
  <c r="AO117" s="1"/>
  <c r="AY15" i="23"/>
  <c r="AP15" i="22"/>
  <c r="BI15"/>
  <c r="AI15"/>
  <c r="AY54"/>
  <c r="AY29" i="29"/>
  <c r="AH29" s="1"/>
  <c r="AP29" i="28"/>
  <c r="M29" i="30" s="1"/>
  <c r="BI29" i="28"/>
  <c r="AI29"/>
  <c r="Y29" i="30" s="1"/>
  <c r="AX14" i="27"/>
  <c r="AX54" i="26"/>
  <c r="AM119" s="1"/>
  <c r="AO119" s="1"/>
  <c r="R15" i="30"/>
  <c r="R54" s="1"/>
  <c r="AI54" i="21"/>
  <c r="AY32" i="29"/>
  <c r="AY33"/>
  <c r="AH33" s="1"/>
  <c r="AP33" i="28"/>
  <c r="M33" i="30" s="1"/>
  <c r="BI33" i="28"/>
  <c r="AI33"/>
  <c r="Y33" i="30" s="1"/>
  <c r="AY34" i="29"/>
  <c r="AH34" s="1"/>
  <c r="BI34" i="28"/>
  <c r="AP34"/>
  <c r="M34" i="30" s="1"/>
  <c r="AI34" i="28"/>
  <c r="Y34" i="30" s="1"/>
  <c r="AY23" i="29"/>
  <c r="AH23" s="1"/>
  <c r="BI23" i="28"/>
  <c r="AI23"/>
  <c r="Y23" i="30" s="1"/>
  <c r="AP23" i="28"/>
  <c r="M23" i="30" s="1"/>
  <c r="AY22" i="29"/>
  <c r="AH22" s="1"/>
  <c r="BI22" i="28"/>
  <c r="AP22"/>
  <c r="M22" i="30" s="1"/>
  <c r="AI22" i="28"/>
  <c r="Y22" i="30" s="1"/>
  <c r="AW15" i="27"/>
  <c r="AW54" i="26"/>
  <c r="AM117" s="1"/>
  <c r="J14" i="30"/>
  <c r="AY27" i="29"/>
  <c r="AH27" s="1"/>
  <c r="BI27" i="28"/>
  <c r="AI27"/>
  <c r="Y27" i="30" s="1"/>
  <c r="AP27" i="28"/>
  <c r="M27" i="30" s="1"/>
  <c r="AY14" i="27"/>
  <c r="AH14" s="1"/>
  <c r="AP14" i="26"/>
  <c r="BI14"/>
  <c r="AI14"/>
  <c r="AY20" i="29"/>
  <c r="AH20" s="1"/>
  <c r="BI20" i="28"/>
  <c r="AP20"/>
  <c r="M20" i="30" s="1"/>
  <c r="AI20" i="28"/>
  <c r="Y20" i="30" s="1"/>
  <c r="AV28" i="27"/>
  <c r="AH28" s="1"/>
  <c r="AP28" i="26"/>
  <c r="K28" i="30" s="1"/>
  <c r="BI28" i="26"/>
  <c r="AI28"/>
  <c r="W28" i="30" s="1"/>
  <c r="F15"/>
  <c r="F54" s="1"/>
  <c r="AP54" i="21"/>
  <c r="AY21" i="29"/>
  <c r="AH21" s="1"/>
  <c r="AP21" i="28"/>
  <c r="M21" i="30" s="1"/>
  <c r="BI21" i="28"/>
  <c r="AI21"/>
  <c r="Y21" i="30" s="1"/>
  <c r="AY31" i="29"/>
  <c r="AH31" s="1"/>
  <c r="BI31" i="28"/>
  <c r="AI31"/>
  <c r="Y31" i="30" s="1"/>
  <c r="AP31" i="28"/>
  <c r="M31" i="30" s="1"/>
  <c r="AY28" i="29"/>
  <c r="AY19"/>
  <c r="AH19" s="1"/>
  <c r="BI19" i="28"/>
  <c r="AI19"/>
  <c r="Y19" i="30" s="1"/>
  <c r="AP19" i="28"/>
  <c r="M19" i="30" s="1"/>
  <c r="V14"/>
  <c r="AY30" i="29"/>
  <c r="AH30" s="1"/>
  <c r="BI30" i="28"/>
  <c r="AP30"/>
  <c r="M30" i="30" s="1"/>
  <c r="AI30" i="28"/>
  <c r="Y30" i="30" s="1"/>
  <c r="AV32" i="27"/>
  <c r="AH32" s="1"/>
  <c r="AP32" i="26"/>
  <c r="K32" i="30" s="1"/>
  <c r="BI32" i="26"/>
  <c r="AI32"/>
  <c r="W32" i="30" s="1"/>
  <c r="AY16" i="23"/>
  <c r="AH16" s="1"/>
  <c r="BI16" i="22"/>
  <c r="AP16"/>
  <c r="G16" i="30" s="1"/>
  <c r="AI16" i="22"/>
  <c r="S16" i="30" s="1"/>
  <c r="AY18" i="29"/>
  <c r="AH18" s="1"/>
  <c r="BI18" i="28"/>
  <c r="AP18"/>
  <c r="M18" i="30" s="1"/>
  <c r="AI18" i="28"/>
  <c r="Y18" i="30" s="1"/>
  <c r="AT14" i="27"/>
  <c r="AY26" i="29"/>
  <c r="AH26" s="1"/>
  <c r="BI26" i="28"/>
  <c r="AP26"/>
  <c r="M26" i="30" s="1"/>
  <c r="AI26" i="28"/>
  <c r="Y26" i="30" s="1"/>
  <c r="AY24" i="29"/>
  <c r="AH24" s="1"/>
  <c r="BI24" i="28"/>
  <c r="AI24"/>
  <c r="Y24" i="30" s="1"/>
  <c r="AP24" i="28"/>
  <c r="M24" i="30" s="1"/>
  <c r="AV14" i="28"/>
  <c r="BI54" i="21"/>
  <c r="AU14" i="28"/>
  <c r="AV15" i="23"/>
  <c r="AV54" i="22"/>
  <c r="AY17" i="29"/>
  <c r="AH17" s="1"/>
  <c r="AP17" i="28"/>
  <c r="M17" i="30" s="1"/>
  <c r="BI17" i="28"/>
  <c r="AI17"/>
  <c r="Y17" i="30" s="1"/>
  <c r="AY25" i="29"/>
  <c r="AH25" s="1"/>
  <c r="AP25" i="28"/>
  <c r="M25" i="30" s="1"/>
  <c r="BI25" i="28"/>
  <c r="AI25"/>
  <c r="Y25" i="30" s="1"/>
  <c r="AW14" i="29"/>
  <c r="V56" i="30"/>
  <c r="V55"/>
  <c r="V100" i="29"/>
  <c r="T100" i="27"/>
  <c r="W100" i="26"/>
  <c r="W100" i="24"/>
  <c r="V100" i="21"/>
  <c r="T97" i="20"/>
  <c r="T100" s="1"/>
  <c r="W99" i="29"/>
  <c r="W98"/>
  <c r="W97" s="1"/>
  <c r="W100" s="1"/>
  <c r="W99" i="28"/>
  <c r="W97" s="1"/>
  <c r="W100" s="1"/>
  <c r="W98"/>
  <c r="V98" i="27"/>
  <c r="V97" s="1"/>
  <c r="V100" s="1"/>
  <c r="V99"/>
  <c r="X99" i="26"/>
  <c r="X98"/>
  <c r="X97"/>
  <c r="X100" s="1"/>
  <c r="W99" i="25"/>
  <c r="W98"/>
  <c r="W97"/>
  <c r="X99" i="24"/>
  <c r="X97" s="1"/>
  <c r="X100" s="1"/>
  <c r="X98"/>
  <c r="W99" i="23"/>
  <c r="W98"/>
  <c r="W97"/>
  <c r="V98" i="22"/>
  <c r="V97" s="1"/>
  <c r="V100" s="1"/>
  <c r="V99"/>
  <c r="W99" i="21"/>
  <c r="W98"/>
  <c r="W97" s="1"/>
  <c r="W100" s="1"/>
  <c r="AI54" i="20"/>
  <c r="AP54"/>
  <c r="V99"/>
  <c r="V98"/>
  <c r="V97" s="1"/>
  <c r="V56"/>
  <c r="V55"/>
  <c r="AV59" i="16"/>
  <c r="AY59"/>
  <c r="A52" i="14"/>
  <c r="AF13" i="16"/>
  <c r="AE13"/>
  <c r="AD13"/>
  <c r="AC13"/>
  <c r="AB13"/>
  <c r="Z13"/>
  <c r="Y13"/>
  <c r="X13"/>
  <c r="W13"/>
  <c r="V13"/>
  <c r="T13"/>
  <c r="S13"/>
  <c r="R13"/>
  <c r="Q13"/>
  <c r="P13"/>
  <c r="N13"/>
  <c r="M13"/>
  <c r="L13"/>
  <c r="K13"/>
  <c r="J13"/>
  <c r="H13"/>
  <c r="F13"/>
  <c r="G13"/>
  <c r="E13"/>
  <c r="D13"/>
  <c r="AF100"/>
  <c r="AE100"/>
  <c r="AD100"/>
  <c r="AC100"/>
  <c r="AH62" i="27" l="1"/>
  <c r="AY62" i="28"/>
  <c r="AI62" i="27"/>
  <c r="X62" i="30" s="1"/>
  <c r="BI62" i="27"/>
  <c r="AP62"/>
  <c r="L62" i="30" s="1"/>
  <c r="AH58" i="27"/>
  <c r="AI58"/>
  <c r="X58" i="30" s="1"/>
  <c r="AY58" i="28"/>
  <c r="BI58" i="27"/>
  <c r="AP58"/>
  <c r="L58" i="30" s="1"/>
  <c r="AH60" i="27"/>
  <c r="BI60"/>
  <c r="AY60" i="28"/>
  <c r="AI60" i="27"/>
  <c r="X60" i="30" s="1"/>
  <c r="AP60" i="27"/>
  <c r="L60" i="30" s="1"/>
  <c r="AY59" i="20"/>
  <c r="AY97" s="1"/>
  <c r="AH59" i="16"/>
  <c r="AH97" s="1"/>
  <c r="AB54" i="29"/>
  <c r="AB56"/>
  <c r="AB55"/>
  <c r="AB55" i="28"/>
  <c r="AG55" s="1"/>
  <c r="AB54"/>
  <c r="AB56"/>
  <c r="AG56" s="1"/>
  <c r="AB56" i="27"/>
  <c r="AG56" s="1"/>
  <c r="AB55"/>
  <c r="AG55" s="1"/>
  <c r="AB54"/>
  <c r="AB54" i="26"/>
  <c r="AB56"/>
  <c r="AG56" s="1"/>
  <c r="AB55"/>
  <c r="AG55" s="1"/>
  <c r="AB54" i="25"/>
  <c r="AB56"/>
  <c r="AG56" s="1"/>
  <c r="AB55"/>
  <c r="AG55" s="1"/>
  <c r="AB56" i="24"/>
  <c r="AG56" s="1"/>
  <c r="AB55"/>
  <c r="AG55" s="1"/>
  <c r="AB54"/>
  <c r="AB55" i="23"/>
  <c r="AG55" s="1"/>
  <c r="AB54"/>
  <c r="AB56"/>
  <c r="AG56" s="1"/>
  <c r="AB56" i="22"/>
  <c r="AG56" s="1"/>
  <c r="AB55"/>
  <c r="AG55" s="1"/>
  <c r="AB54"/>
  <c r="AB56" i="21"/>
  <c r="AG56" s="1"/>
  <c r="AB54"/>
  <c r="AB55"/>
  <c r="AG55" s="1"/>
  <c r="BB81" i="30"/>
  <c r="AU81" s="1"/>
  <c r="BE81"/>
  <c r="AO81"/>
  <c r="AP81" s="1"/>
  <c r="BC81"/>
  <c r="AV81" s="1"/>
  <c r="BH81"/>
  <c r="AS81"/>
  <c r="BF81"/>
  <c r="AY81"/>
  <c r="AR81" s="1"/>
  <c r="AX81"/>
  <c r="A56" i="2"/>
  <c r="A58" i="30"/>
  <c r="A58" i="29"/>
  <c r="A58" i="28"/>
  <c r="A58" i="27"/>
  <c r="A58" i="25"/>
  <c r="A58" i="24"/>
  <c r="A58" i="26"/>
  <c r="A58" i="22"/>
  <c r="A58" i="21"/>
  <c r="A58" i="20"/>
  <c r="A58" i="23"/>
  <c r="A58" i="16"/>
  <c r="AM108" i="20"/>
  <c r="AT15" i="22"/>
  <c r="AT54" i="21"/>
  <c r="AM106" s="1"/>
  <c r="AU97" i="16"/>
  <c r="AN121" s="1"/>
  <c r="AO121" s="1"/>
  <c r="AU59" i="20"/>
  <c r="A12" i="14"/>
  <c r="A15" i="2"/>
  <c r="A15" i="29"/>
  <c r="A15" i="30"/>
  <c r="A15" i="28"/>
  <c r="A15" i="27"/>
  <c r="A15" i="26"/>
  <c r="A15" i="24"/>
  <c r="A15" i="25"/>
  <c r="A15" i="22"/>
  <c r="A15" i="23"/>
  <c r="A15" i="21"/>
  <c r="A15" i="20"/>
  <c r="A15" i="16"/>
  <c r="AS59" i="20"/>
  <c r="AS97" i="16"/>
  <c r="AN104" s="1"/>
  <c r="AO104" s="1"/>
  <c r="AS15" i="22"/>
  <c r="AS54" i="21"/>
  <c r="AM104" s="1"/>
  <c r="AU15" i="22"/>
  <c r="AU54" i="21"/>
  <c r="AM121" s="1"/>
  <c r="AT59" i="20"/>
  <c r="AT97" i="16"/>
  <c r="AN106" s="1"/>
  <c r="AO106" s="1"/>
  <c r="AP35" i="29"/>
  <c r="N35" i="30" s="1"/>
  <c r="O35" s="1"/>
  <c r="BI35" i="29"/>
  <c r="AH35"/>
  <c r="AI35"/>
  <c r="Z35" i="30" s="1"/>
  <c r="AI96" i="29"/>
  <c r="Z96" i="30" s="1"/>
  <c r="AP96" i="29"/>
  <c r="N96" i="30" s="1"/>
  <c r="BI96" i="29"/>
  <c r="AV53"/>
  <c r="AH53" i="28"/>
  <c r="BI53"/>
  <c r="AI53"/>
  <c r="Y53" i="30" s="1"/>
  <c r="AP53" i="28"/>
  <c r="M53" i="30" s="1"/>
  <c r="O53" s="1"/>
  <c r="V54" i="20"/>
  <c r="AH15" i="23"/>
  <c r="AH54" s="1"/>
  <c r="AP61" i="29"/>
  <c r="N61" i="30" s="1"/>
  <c r="BI61" i="29"/>
  <c r="AI61"/>
  <c r="Z61" i="30" s="1"/>
  <c r="AA61" s="1"/>
  <c r="AI78" i="29"/>
  <c r="Z78" i="30" s="1"/>
  <c r="AA78" s="1"/>
  <c r="BI78" i="29"/>
  <c r="AP78"/>
  <c r="N78" i="30" s="1"/>
  <c r="BI75" i="29"/>
  <c r="AI75"/>
  <c r="Z75" i="30" s="1"/>
  <c r="AA75" s="1"/>
  <c r="AP75" i="29"/>
  <c r="N75" i="30" s="1"/>
  <c r="BI64" i="29"/>
  <c r="AI64"/>
  <c r="Z64" i="30" s="1"/>
  <c r="AA64" s="1"/>
  <c r="AP64" i="29"/>
  <c r="N64" i="30" s="1"/>
  <c r="AI68" i="29"/>
  <c r="Z68" i="30" s="1"/>
  <c r="AA68" s="1"/>
  <c r="AP68" i="29"/>
  <c r="N68" i="30" s="1"/>
  <c r="BI68" i="29"/>
  <c r="AI66"/>
  <c r="Z66" i="30" s="1"/>
  <c r="AA66" s="1"/>
  <c r="AP66" i="29"/>
  <c r="N66" i="30" s="1"/>
  <c r="BI66" i="29"/>
  <c r="AY63" i="28"/>
  <c r="AH63" s="1"/>
  <c r="BI63" i="27"/>
  <c r="AI63"/>
  <c r="X63" i="30" s="1"/>
  <c r="AP63" i="27"/>
  <c r="L63" i="30" s="1"/>
  <c r="BI73" i="29"/>
  <c r="AI73"/>
  <c r="Z73" i="30" s="1"/>
  <c r="AA73" s="1"/>
  <c r="AP73" i="29"/>
  <c r="N73" i="30" s="1"/>
  <c r="AX59" i="29"/>
  <c r="AX97" s="1"/>
  <c r="AN119" s="1"/>
  <c r="AX97" i="28"/>
  <c r="AN119" s="1"/>
  <c r="AW59" i="27"/>
  <c r="AW97" i="26"/>
  <c r="AN117" s="1"/>
  <c r="AO117" s="1"/>
  <c r="AI72" i="29"/>
  <c r="Z72" i="30" s="1"/>
  <c r="AA72" s="1"/>
  <c r="BI72" i="29"/>
  <c r="AP72"/>
  <c r="N72" i="30" s="1"/>
  <c r="AP74" i="29"/>
  <c r="N74" i="30" s="1"/>
  <c r="BI74" i="29"/>
  <c r="AI74"/>
  <c r="Z74" i="30" s="1"/>
  <c r="AA74" s="1"/>
  <c r="AY69" i="29"/>
  <c r="AH69" s="1"/>
  <c r="BI69" i="28"/>
  <c r="AI69"/>
  <c r="Y69" i="30" s="1"/>
  <c r="AP69" i="28"/>
  <c r="M69" i="30" s="1"/>
  <c r="AP77" i="29"/>
  <c r="N77" i="30" s="1"/>
  <c r="AI77" i="29"/>
  <c r="Z77" i="30" s="1"/>
  <c r="AA77" s="1"/>
  <c r="BI77" i="29"/>
  <c r="AI71"/>
  <c r="Z71" i="30" s="1"/>
  <c r="AA71" s="1"/>
  <c r="BI71" i="29"/>
  <c r="AP71"/>
  <c r="N71" i="30" s="1"/>
  <c r="AP70" i="29"/>
  <c r="N70" i="30" s="1"/>
  <c r="BI70" i="29"/>
  <c r="AI70"/>
  <c r="Z70" i="30" s="1"/>
  <c r="AA70" s="1"/>
  <c r="AI57" i="29"/>
  <c r="Z57" i="30" s="1"/>
  <c r="BI57" i="29"/>
  <c r="AP57"/>
  <c r="N57" i="30" s="1"/>
  <c r="AI80" i="29"/>
  <c r="Z80" i="30" s="1"/>
  <c r="AA80" s="1"/>
  <c r="BI80" i="29"/>
  <c r="AP80"/>
  <c r="N80" i="30" s="1"/>
  <c r="AI79" i="29"/>
  <c r="Z79" i="30" s="1"/>
  <c r="AA79" s="1"/>
  <c r="BI79" i="29"/>
  <c r="AP79"/>
  <c r="N79" i="30" s="1"/>
  <c r="BI65" i="29"/>
  <c r="AI65"/>
  <c r="Z65" i="30" s="1"/>
  <c r="AA65" s="1"/>
  <c r="AP65" i="29"/>
  <c r="N65" i="30" s="1"/>
  <c r="BI67" i="29"/>
  <c r="AI67"/>
  <c r="Z67" i="30" s="1"/>
  <c r="AA67" s="1"/>
  <c r="AP67" i="29"/>
  <c r="N67" i="30" s="1"/>
  <c r="BI76" i="29"/>
  <c r="AI76"/>
  <c r="Z76" i="30" s="1"/>
  <c r="AA76" s="1"/>
  <c r="AP76" i="29"/>
  <c r="N76" i="30" s="1"/>
  <c r="AV15" i="24"/>
  <c r="AV54" i="23"/>
  <c r="AI24" i="29"/>
  <c r="Z24" i="30" s="1"/>
  <c r="AP24" i="29"/>
  <c r="N24" i="30" s="1"/>
  <c r="BI24" i="29"/>
  <c r="AI19"/>
  <c r="Z19" i="30" s="1"/>
  <c r="BI19" i="29"/>
  <c r="AP19"/>
  <c r="N19" i="30" s="1"/>
  <c r="AP31" i="29"/>
  <c r="N31" i="30" s="1"/>
  <c r="BI31" i="29"/>
  <c r="AI31"/>
  <c r="Z31" i="30" s="1"/>
  <c r="BI54" i="22"/>
  <c r="AI25" i="29"/>
  <c r="Z25" i="30" s="1"/>
  <c r="AP25" i="29"/>
  <c r="N25" i="30" s="1"/>
  <c r="BI25" i="29"/>
  <c r="AI26"/>
  <c r="Z26" i="30" s="1"/>
  <c r="AP26" i="29"/>
  <c r="N26" i="30" s="1"/>
  <c r="BI26" i="29"/>
  <c r="BI18"/>
  <c r="AP18"/>
  <c r="N18" i="30" s="1"/>
  <c r="AI18" i="29"/>
  <c r="Z18" i="30" s="1"/>
  <c r="AI30" i="29"/>
  <c r="Z30" i="30" s="1"/>
  <c r="BI30" i="29"/>
  <c r="AP30"/>
  <c r="N30" i="30" s="1"/>
  <c r="AI21" i="29"/>
  <c r="Z21" i="30" s="1"/>
  <c r="BI21" i="29"/>
  <c r="AP21"/>
  <c r="N21" i="30" s="1"/>
  <c r="AI20" i="29"/>
  <c r="Z20" i="30" s="1"/>
  <c r="BI20" i="29"/>
  <c r="AP20"/>
  <c r="N20" i="30" s="1"/>
  <c r="BI22" i="29"/>
  <c r="AP22"/>
  <c r="N22" i="30" s="1"/>
  <c r="AI22" i="29"/>
  <c r="Z22" i="30" s="1"/>
  <c r="AI29" i="29"/>
  <c r="Z29" i="30" s="1"/>
  <c r="BI29" i="29"/>
  <c r="AP29"/>
  <c r="N29" i="30" s="1"/>
  <c r="G15"/>
  <c r="G54" s="1"/>
  <c r="AP54" i="22"/>
  <c r="AV32" i="28"/>
  <c r="AH32" s="1"/>
  <c r="AP32" i="27"/>
  <c r="L32" i="30" s="1"/>
  <c r="BI32" i="27"/>
  <c r="AI32"/>
  <c r="X32" i="30" s="1"/>
  <c r="AY14" i="28"/>
  <c r="AH14" s="1"/>
  <c r="AI14" i="27"/>
  <c r="BI14"/>
  <c r="AP14"/>
  <c r="AW15" i="28"/>
  <c r="AW54" i="27"/>
  <c r="AM117" s="1"/>
  <c r="AX14" i="28"/>
  <c r="AX54" i="27"/>
  <c r="AM119" s="1"/>
  <c r="AO119" s="1"/>
  <c r="AU14" i="29"/>
  <c r="AY16" i="24"/>
  <c r="AH16" s="1"/>
  <c r="AP16" i="23"/>
  <c r="H16" i="30" s="1"/>
  <c r="BI16" i="23"/>
  <c r="AI16"/>
  <c r="T16" i="30" s="1"/>
  <c r="AM112" i="21"/>
  <c r="K14" i="30"/>
  <c r="AI27" i="29"/>
  <c r="Z27" i="30" s="1"/>
  <c r="BI27" i="29"/>
  <c r="AP27"/>
  <c r="N27" i="30" s="1"/>
  <c r="AV28" i="28"/>
  <c r="AH28" s="1"/>
  <c r="AP28" i="27"/>
  <c r="L28" i="30" s="1"/>
  <c r="AI28" i="27"/>
  <c r="X28" i="30" s="1"/>
  <c r="BI28" i="27"/>
  <c r="BI34" i="29"/>
  <c r="AI34"/>
  <c r="Z34" i="30" s="1"/>
  <c r="AA34" s="1"/>
  <c r="AP34" i="29"/>
  <c r="N34" i="30" s="1"/>
  <c r="O34" s="1"/>
  <c r="AI17" i="29"/>
  <c r="Z17" i="30" s="1"/>
  <c r="AP17" i="29"/>
  <c r="N17" i="30" s="1"/>
  <c r="BI17" i="29"/>
  <c r="AV14"/>
  <c r="AT14" i="28"/>
  <c r="W14" i="30"/>
  <c r="AI23" i="29"/>
  <c r="Z23" i="30" s="1"/>
  <c r="AP23" i="29"/>
  <c r="N23" i="30" s="1"/>
  <c r="BI23" i="29"/>
  <c r="BI33"/>
  <c r="AI33"/>
  <c r="Z33" i="30" s="1"/>
  <c r="AP33" i="29"/>
  <c r="N33" i="30" s="1"/>
  <c r="S15"/>
  <c r="S54" s="1"/>
  <c r="AI54" i="22"/>
  <c r="AY15" i="24"/>
  <c r="AI15" i="23"/>
  <c r="AP15"/>
  <c r="BI15"/>
  <c r="AY54"/>
  <c r="W55" i="30"/>
  <c r="W56"/>
  <c r="W100" i="25"/>
  <c r="W100" i="23"/>
  <c r="X99" i="29"/>
  <c r="X98"/>
  <c r="X97" s="1"/>
  <c r="X100" s="1"/>
  <c r="X99" i="28"/>
  <c r="X98"/>
  <c r="X97" s="1"/>
  <c r="X100" s="1"/>
  <c r="W99" i="27"/>
  <c r="W98"/>
  <c r="W97"/>
  <c r="W100" s="1"/>
  <c r="Y99" i="26"/>
  <c r="Y97" s="1"/>
  <c r="Y100" s="1"/>
  <c r="Y98"/>
  <c r="X99" i="25"/>
  <c r="X98"/>
  <c r="X97" s="1"/>
  <c r="X100" s="1"/>
  <c r="Y99" i="24"/>
  <c r="Y97" s="1"/>
  <c r="Y100" s="1"/>
  <c r="Y98"/>
  <c r="X98" i="23"/>
  <c r="X97" s="1"/>
  <c r="X100" s="1"/>
  <c r="X99"/>
  <c r="W99" i="22"/>
  <c r="W98"/>
  <c r="W97"/>
  <c r="X99" i="21"/>
  <c r="X98"/>
  <c r="X97" s="1"/>
  <c r="X100" s="1"/>
  <c r="AV97" i="16"/>
  <c r="AV59" i="20"/>
  <c r="AM112"/>
  <c r="W99"/>
  <c r="W97" s="1"/>
  <c r="W98"/>
  <c r="W56"/>
  <c r="W55"/>
  <c r="W54" s="1"/>
  <c r="V100"/>
  <c r="AY97" i="16"/>
  <c r="AI59"/>
  <c r="P59" i="30" s="1"/>
  <c r="P97" s="1"/>
  <c r="P100" s="1"/>
  <c r="AX97" i="16"/>
  <c r="AN119" s="1"/>
  <c r="AV54"/>
  <c r="AP12"/>
  <c r="A53" i="14"/>
  <c r="AH62" i="28" l="1"/>
  <c r="AY62" i="29"/>
  <c r="AI62" i="28"/>
  <c r="Y62" i="30" s="1"/>
  <c r="BI62" i="28"/>
  <c r="AP62"/>
  <c r="M62" i="30" s="1"/>
  <c r="AH58" i="28"/>
  <c r="AI58"/>
  <c r="Y58" i="30" s="1"/>
  <c r="AP58" i="28"/>
  <c r="M58" i="30" s="1"/>
  <c r="BI58" i="28"/>
  <c r="AY58" i="29"/>
  <c r="AH60" i="28"/>
  <c r="AP60"/>
  <c r="M60" i="30" s="1"/>
  <c r="AY60" i="29"/>
  <c r="AI60" i="28"/>
  <c r="Y60" i="30" s="1"/>
  <c r="BI60" i="28"/>
  <c r="AY59" i="21"/>
  <c r="AH59" i="20"/>
  <c r="AH97" s="1"/>
  <c r="AH100" s="1"/>
  <c r="AA57" i="30"/>
  <c r="BI59" i="16"/>
  <c r="AP57"/>
  <c r="D57" i="30" s="1"/>
  <c r="BD81"/>
  <c r="AW81" s="1"/>
  <c r="AM113" i="20"/>
  <c r="AY96" i="30"/>
  <c r="AR96" s="1"/>
  <c r="AH15" i="24"/>
  <c r="AH54" s="1"/>
  <c r="AN108" i="16"/>
  <c r="AQ81" i="30"/>
  <c r="BA81"/>
  <c r="AT81" s="1"/>
  <c r="A54" i="14"/>
  <c r="A57" i="2"/>
  <c r="A59" i="29"/>
  <c r="A59" i="28"/>
  <c r="A59" i="30"/>
  <c r="A59" i="27"/>
  <c r="A59" i="26"/>
  <c r="A59" i="25"/>
  <c r="A59" i="23"/>
  <c r="A59" i="22"/>
  <c r="A59" i="21"/>
  <c r="A59" i="20"/>
  <c r="A59" i="24"/>
  <c r="A59" i="16"/>
  <c r="AU97" i="20"/>
  <c r="AN121" s="1"/>
  <c r="AO121" s="1"/>
  <c r="AU59" i="21"/>
  <c r="AU15" i="23"/>
  <c r="AU54" i="22"/>
  <c r="AM121" s="1"/>
  <c r="AS59" i="21"/>
  <c r="AS97" i="20"/>
  <c r="AN104" s="1"/>
  <c r="F54"/>
  <c r="E54"/>
  <c r="AM110"/>
  <c r="AM108" i="21"/>
  <c r="AT97" i="20"/>
  <c r="AN106" s="1"/>
  <c r="AO106" s="1"/>
  <c r="AT59" i="21"/>
  <c r="AS15" i="23"/>
  <c r="AS54" i="22"/>
  <c r="AM104" s="1"/>
  <c r="A13" i="14"/>
  <c r="A16" i="2"/>
  <c r="A16" i="30"/>
  <c r="A16" i="28"/>
  <c r="A16" i="29"/>
  <c r="A16" i="27"/>
  <c r="A16" i="26"/>
  <c r="A16" i="24"/>
  <c r="A16" i="25"/>
  <c r="A16" i="22"/>
  <c r="A16" i="21"/>
  <c r="A16" i="20"/>
  <c r="A16" i="23"/>
  <c r="A16" i="16"/>
  <c r="AT15" i="23"/>
  <c r="AT54" i="22"/>
  <c r="AM106" s="1"/>
  <c r="AA35" i="30"/>
  <c r="BE35" s="1"/>
  <c r="AA31"/>
  <c r="AE31" s="1"/>
  <c r="AA24"/>
  <c r="AE24" s="1"/>
  <c r="AA30"/>
  <c r="AE30" s="1"/>
  <c r="AA19"/>
  <c r="AE19" s="1"/>
  <c r="AA33"/>
  <c r="AE33" s="1"/>
  <c r="AA23"/>
  <c r="AE23" s="1"/>
  <c r="AA27"/>
  <c r="AE27" s="1"/>
  <c r="AA22"/>
  <c r="AE22" s="1"/>
  <c r="AA21"/>
  <c r="AE21" s="1"/>
  <c r="AA25"/>
  <c r="AE25" s="1"/>
  <c r="AA29"/>
  <c r="AE29" s="1"/>
  <c r="AA20"/>
  <c r="AE20" s="1"/>
  <c r="AA26"/>
  <c r="AE26" s="1"/>
  <c r="AA18"/>
  <c r="AE18" s="1"/>
  <c r="AA17"/>
  <c r="AE17" s="1"/>
  <c r="BC96"/>
  <c r="AV96" s="1"/>
  <c r="AX96"/>
  <c r="BF96"/>
  <c r="AE96"/>
  <c r="AO96" s="1"/>
  <c r="AP96" s="1"/>
  <c r="BE96"/>
  <c r="BB96"/>
  <c r="AZ96"/>
  <c r="AI53" i="29"/>
  <c r="Z53" i="30" s="1"/>
  <c r="AP53" i="29"/>
  <c r="N53" i="30" s="1"/>
  <c r="BI53" i="29"/>
  <c r="AH53"/>
  <c r="BI54" i="23"/>
  <c r="BF34" i="30"/>
  <c r="AV97" i="20"/>
  <c r="AV59" i="21"/>
  <c r="AI69" i="29"/>
  <c r="Z69" i="30" s="1"/>
  <c r="AA69" s="1"/>
  <c r="AP69" i="29"/>
  <c r="N69" i="30" s="1"/>
  <c r="BI69" i="29"/>
  <c r="AW59" i="28"/>
  <c r="AW97" i="27"/>
  <c r="AN117" s="1"/>
  <c r="AO117" s="1"/>
  <c r="AY63" i="29"/>
  <c r="AH63" s="1"/>
  <c r="AP63" i="28"/>
  <c r="M63" i="30" s="1"/>
  <c r="BI63" i="28"/>
  <c r="AI63"/>
  <c r="Y63" i="30" s="1"/>
  <c r="H15"/>
  <c r="H54" s="1"/>
  <c r="AP54" i="23"/>
  <c r="AW15" i="29"/>
  <c r="AW54" s="1"/>
  <c r="AM117" s="1"/>
  <c r="AW54" i="28"/>
  <c r="AM117" s="1"/>
  <c r="AE34" i="30"/>
  <c r="AO34" s="1"/>
  <c r="AP34" s="1"/>
  <c r="BC34"/>
  <c r="AV34" s="1"/>
  <c r="BB34"/>
  <c r="BE34"/>
  <c r="AV32" i="29"/>
  <c r="AH32" s="1"/>
  <c r="BI32" i="28"/>
  <c r="AP32"/>
  <c r="M32" i="30" s="1"/>
  <c r="AI32" i="28"/>
  <c r="Y32" i="30" s="1"/>
  <c r="X14"/>
  <c r="AM112" i="22"/>
  <c r="AY34" i="30"/>
  <c r="AR34" s="1"/>
  <c r="AY15" i="25"/>
  <c r="BI15" i="24"/>
  <c r="AI15"/>
  <c r="AP15"/>
  <c r="AY54"/>
  <c r="L14" i="30"/>
  <c r="AZ34"/>
  <c r="T15"/>
  <c r="T54" s="1"/>
  <c r="AI54" i="23"/>
  <c r="AT14" i="29"/>
  <c r="AV28"/>
  <c r="AH28" s="1"/>
  <c r="AP28" i="28"/>
  <c r="M28" i="30" s="1"/>
  <c r="AI28" i="28"/>
  <c r="Y28" i="30" s="1"/>
  <c r="BI28" i="28"/>
  <c r="AY16" i="25"/>
  <c r="AH16" s="1"/>
  <c r="AI16" i="24"/>
  <c r="BI16"/>
  <c r="AP16"/>
  <c r="AX14" i="29"/>
  <c r="AX54" s="1"/>
  <c r="AM119" s="1"/>
  <c r="AO119" s="1"/>
  <c r="AX54" i="28"/>
  <c r="AM119" s="1"/>
  <c r="AO119" s="1"/>
  <c r="AY14" i="29"/>
  <c r="AH14" s="1"/>
  <c r="AI14" i="28"/>
  <c r="BI14"/>
  <c r="AP14"/>
  <c r="AX34" i="30"/>
  <c r="AV15" i="25"/>
  <c r="AV54" i="24"/>
  <c r="X56" i="30"/>
  <c r="X55"/>
  <c r="W100" i="22"/>
  <c r="Y99" i="29"/>
  <c r="Y98"/>
  <c r="Y97"/>
  <c r="Y99" i="28"/>
  <c r="Y98"/>
  <c r="Y97"/>
  <c r="X99" i="27"/>
  <c r="X97" s="1"/>
  <c r="X100" s="1"/>
  <c r="X98"/>
  <c r="Z98" i="26"/>
  <c r="Z97"/>
  <c r="Z100" s="1"/>
  <c r="Z99"/>
  <c r="Y99" i="25"/>
  <c r="Y98"/>
  <c r="Y97" s="1"/>
  <c r="Y100" s="1"/>
  <c r="Z98" i="24"/>
  <c r="Z97"/>
  <c r="Z99"/>
  <c r="Y99" i="23"/>
  <c r="Y98"/>
  <c r="Y97" s="1"/>
  <c r="Y100" s="1"/>
  <c r="X99" i="22"/>
  <c r="X98"/>
  <c r="X97" s="1"/>
  <c r="Y98" i="21"/>
  <c r="Y97" s="1"/>
  <c r="Y100" s="1"/>
  <c r="Y99"/>
  <c r="AP59" i="20"/>
  <c r="BI59"/>
  <c r="BI97" s="1"/>
  <c r="AI59"/>
  <c r="W100"/>
  <c r="X98"/>
  <c r="X97" s="1"/>
  <c r="X56"/>
  <c r="X54" s="1"/>
  <c r="X55"/>
  <c r="X99"/>
  <c r="BI63" i="16"/>
  <c r="BI57"/>
  <c r="BI73"/>
  <c r="AP63"/>
  <c r="D63" i="30" s="1"/>
  <c r="BI32" i="16"/>
  <c r="AP76"/>
  <c r="D76" i="30" s="1"/>
  <c r="O76" s="1"/>
  <c r="AO76" s="1"/>
  <c r="AP76" s="1"/>
  <c r="AP67" i="16"/>
  <c r="D67" i="30" s="1"/>
  <c r="O67" s="1"/>
  <c r="AO67" s="1"/>
  <c r="AP67" s="1"/>
  <c r="AP75" i="16"/>
  <c r="D75" i="30" s="1"/>
  <c r="O75" s="1"/>
  <c r="AO75" s="1"/>
  <c r="AP75" s="1"/>
  <c r="BI65" i="16"/>
  <c r="BI71"/>
  <c r="BI62"/>
  <c r="AP73"/>
  <c r="D73" i="30" s="1"/>
  <c r="O73" s="1"/>
  <c r="AO73" s="1"/>
  <c r="AP73" s="1"/>
  <c r="BI64" i="16"/>
  <c r="BI80"/>
  <c r="BI66"/>
  <c r="BI78"/>
  <c r="AP23"/>
  <c r="D23" i="30" s="1"/>
  <c r="O23" s="1"/>
  <c r="AP24" i="16"/>
  <c r="D24" i="30" s="1"/>
  <c r="O24" s="1"/>
  <c r="AP17" i="16"/>
  <c r="D17" i="30" s="1"/>
  <c r="O17" s="1"/>
  <c r="BI18" i="16"/>
  <c r="AP21"/>
  <c r="D21" i="30" s="1"/>
  <c r="O21" s="1"/>
  <c r="BI29" i="16"/>
  <c r="AP28"/>
  <c r="D28" i="30" s="1"/>
  <c r="BI20" i="16"/>
  <c r="BI28"/>
  <c r="BI76"/>
  <c r="BI67"/>
  <c r="BI75"/>
  <c r="AP60"/>
  <c r="D60" i="30" s="1"/>
  <c r="AP61" i="16"/>
  <c r="D61" i="30" s="1"/>
  <c r="O61" s="1"/>
  <c r="AO61" s="1"/>
  <c r="AP61" s="1"/>
  <c r="AP77" i="16"/>
  <c r="D77" i="30" s="1"/>
  <c r="O77" s="1"/>
  <c r="AO77" s="1"/>
  <c r="AP77" s="1"/>
  <c r="AP72" i="16"/>
  <c r="D72" i="30" s="1"/>
  <c r="O72" s="1"/>
  <c r="AO72" s="1"/>
  <c r="AP72" s="1"/>
  <c r="AP68" i="16"/>
  <c r="D68" i="30" s="1"/>
  <c r="O68" s="1"/>
  <c r="AO68" s="1"/>
  <c r="AP68" s="1"/>
  <c r="AP74" i="16"/>
  <c r="D74" i="30" s="1"/>
  <c r="O74" s="1"/>
  <c r="AO74" s="1"/>
  <c r="AP74" s="1"/>
  <c r="AP69" i="16"/>
  <c r="D69" i="30" s="1"/>
  <c r="AP79" i="16"/>
  <c r="D79" i="30" s="1"/>
  <c r="O79" s="1"/>
  <c r="AO79" s="1"/>
  <c r="AP79" s="1"/>
  <c r="AP70" i="16"/>
  <c r="D70" i="30" s="1"/>
  <c r="O70" s="1"/>
  <c r="AO70" s="1"/>
  <c r="AP70" s="1"/>
  <c r="BI23" i="16"/>
  <c r="BI24"/>
  <c r="BI21"/>
  <c r="AP71"/>
  <c r="D71" i="30" s="1"/>
  <c r="O71" s="1"/>
  <c r="AO71" s="1"/>
  <c r="AP71" s="1"/>
  <c r="AP62" i="16"/>
  <c r="D62" i="30" s="1"/>
  <c r="AP80" i="16"/>
  <c r="D80" i="30" s="1"/>
  <c r="O80" s="1"/>
  <c r="AO80" s="1"/>
  <c r="AP80" s="1"/>
  <c r="AP78" i="16"/>
  <c r="D78" i="30" s="1"/>
  <c r="O78" s="1"/>
  <c r="AO78" s="1"/>
  <c r="AP78" s="1"/>
  <c r="BI27" i="16"/>
  <c r="BI22"/>
  <c r="AP18"/>
  <c r="D18" i="30" s="1"/>
  <c r="O18" s="1"/>
  <c r="BI31" i="16"/>
  <c r="BI30"/>
  <c r="BI17"/>
  <c r="BI60"/>
  <c r="BI61"/>
  <c r="BI77"/>
  <c r="BI72"/>
  <c r="BI68"/>
  <c r="BI74"/>
  <c r="BI69"/>
  <c r="BI79"/>
  <c r="BI70"/>
  <c r="AP27"/>
  <c r="D27" i="30" s="1"/>
  <c r="O27" s="1"/>
  <c r="AP29" i="16"/>
  <c r="D29" i="30" s="1"/>
  <c r="O29" s="1"/>
  <c r="AP25" i="16"/>
  <c r="D25" i="30" s="1"/>
  <c r="O25" s="1"/>
  <c r="AP22" i="16"/>
  <c r="D22" i="30" s="1"/>
  <c r="O22" s="1"/>
  <c r="AP33" i="16"/>
  <c r="D33" i="30" s="1"/>
  <c r="O33" s="1"/>
  <c r="AP19" i="16"/>
  <c r="D19" i="30" s="1"/>
  <c r="O19" s="1"/>
  <c r="AP31" i="16"/>
  <c r="D31" i="30" s="1"/>
  <c r="O31" s="1"/>
  <c r="AP20" i="16"/>
  <c r="D20" i="30" s="1"/>
  <c r="O20" s="1"/>
  <c r="AP26" i="16"/>
  <c r="D26" i="30" s="1"/>
  <c r="O26" s="1"/>
  <c r="AP30" i="16"/>
  <c r="D30" i="30" s="1"/>
  <c r="O30" s="1"/>
  <c r="AP58" i="16"/>
  <c r="D58" i="30" s="1"/>
  <c r="AP65" i="16"/>
  <c r="D65" i="30" s="1"/>
  <c r="O65" s="1"/>
  <c r="AO65" s="1"/>
  <c r="AP65" s="1"/>
  <c r="AP64" i="16"/>
  <c r="D64" i="30" s="1"/>
  <c r="O64" s="1"/>
  <c r="AO64" s="1"/>
  <c r="AP64" s="1"/>
  <c r="AP66" i="16"/>
  <c r="D66" i="30" s="1"/>
  <c r="O66" s="1"/>
  <c r="AO66" s="1"/>
  <c r="AP66" s="1"/>
  <c r="AP32" i="16"/>
  <c r="D32" i="30" s="1"/>
  <c r="BI25" i="16"/>
  <c r="BI33"/>
  <c r="BI19"/>
  <c r="BI26"/>
  <c r="BI58"/>
  <c r="AP14"/>
  <c r="D14" i="30" s="1"/>
  <c r="BI14" i="16"/>
  <c r="AP15"/>
  <c r="D15" i="30" s="1"/>
  <c r="BI16" i="16"/>
  <c r="AP16"/>
  <c r="D16" i="30" s="1"/>
  <c r="BI15" i="16"/>
  <c r="AP59"/>
  <c r="D59" i="30" s="1"/>
  <c r="G97" i="16"/>
  <c r="AX54"/>
  <c r="AM119" s="1"/>
  <c r="AH62" i="29" l="1"/>
  <c r="BI62"/>
  <c r="AI62"/>
  <c r="Z62" i="30" s="1"/>
  <c r="AA62" s="1"/>
  <c r="AP62" i="29"/>
  <c r="N62" i="30" s="1"/>
  <c r="O62" s="1"/>
  <c r="AO62" s="1"/>
  <c r="AP62" s="1"/>
  <c r="AH58" i="29"/>
  <c r="AP58"/>
  <c r="N58" i="30" s="1"/>
  <c r="AX58" s="1"/>
  <c r="AI58" i="29"/>
  <c r="Z58" i="30" s="1"/>
  <c r="AA58" s="1"/>
  <c r="BI58" i="29"/>
  <c r="O58" i="30"/>
  <c r="AH60" i="29"/>
  <c r="BI60"/>
  <c r="AP60"/>
  <c r="N60" i="30" s="1"/>
  <c r="O60" s="1"/>
  <c r="AO60" s="1"/>
  <c r="AP60" s="1"/>
  <c r="AI60" i="29"/>
  <c r="Z60" i="30" s="1"/>
  <c r="AA60" s="1"/>
  <c r="AH59" i="21"/>
  <c r="AH97" s="1"/>
  <c r="AH100" s="1"/>
  <c r="AY97"/>
  <c r="AY59" i="22"/>
  <c r="D97" i="16"/>
  <c r="M97"/>
  <c r="D54" i="30"/>
  <c r="O57"/>
  <c r="AO57" s="1"/>
  <c r="AP57" s="1"/>
  <c r="D97"/>
  <c r="AN81"/>
  <c r="R97" i="16"/>
  <c r="F97"/>
  <c r="X97"/>
  <c r="L97"/>
  <c r="Q97"/>
  <c r="V97"/>
  <c r="AB97"/>
  <c r="P97"/>
  <c r="S97"/>
  <c r="T97"/>
  <c r="AN110"/>
  <c r="J97"/>
  <c r="Y97"/>
  <c r="K97"/>
  <c r="E97"/>
  <c r="H97"/>
  <c r="Z97"/>
  <c r="N97"/>
  <c r="W97"/>
  <c r="O69" i="30"/>
  <c r="AO69" s="1"/>
  <c r="AP69" s="1"/>
  <c r="E54" i="21"/>
  <c r="F54"/>
  <c r="AY53" i="30"/>
  <c r="AY35"/>
  <c r="AR35" s="1"/>
  <c r="AO26"/>
  <c r="AP26" s="1"/>
  <c r="AO29"/>
  <c r="AP29" s="1"/>
  <c r="BG81"/>
  <c r="AG81"/>
  <c r="AO30"/>
  <c r="AP30" s="1"/>
  <c r="AO33"/>
  <c r="AP33" s="1"/>
  <c r="AO31"/>
  <c r="AP31" s="1"/>
  <c r="AO17"/>
  <c r="AP17" s="1"/>
  <c r="AO27"/>
  <c r="AP27" s="1"/>
  <c r="AO18"/>
  <c r="AP18" s="1"/>
  <c r="AO20"/>
  <c r="AP20" s="1"/>
  <c r="AO22"/>
  <c r="AP22" s="1"/>
  <c r="AM108" i="22"/>
  <c r="AS97" i="21"/>
  <c r="AN104" s="1"/>
  <c r="AS59" i="22"/>
  <c r="AO19" i="30"/>
  <c r="AP19" s="1"/>
  <c r="AO24"/>
  <c r="AP24" s="1"/>
  <c r="AT59" i="22"/>
  <c r="AT97" i="21"/>
  <c r="AN106" s="1"/>
  <c r="AO106" s="1"/>
  <c r="AU15" i="24"/>
  <c r="AU54" i="23"/>
  <c r="AM121" s="1"/>
  <c r="AO25" i="30"/>
  <c r="AP25" s="1"/>
  <c r="AT15" i="24"/>
  <c r="AT54" i="23"/>
  <c r="AM106" s="1"/>
  <c r="AS15" i="24"/>
  <c r="AS54" i="23"/>
  <c r="AM104" s="1"/>
  <c r="AM110" i="21"/>
  <c r="AM113"/>
  <c r="AO21" i="30"/>
  <c r="AP21" s="1"/>
  <c r="AO23"/>
  <c r="AP23" s="1"/>
  <c r="A14" i="14"/>
  <c r="A17" i="2"/>
  <c r="A17" i="29"/>
  <c r="A17" i="30"/>
  <c r="A17" i="27"/>
  <c r="A17" i="28"/>
  <c r="A17" i="26"/>
  <c r="A17" i="24"/>
  <c r="A17" i="25"/>
  <c r="A17" i="23"/>
  <c r="A17" i="20"/>
  <c r="A17" i="21"/>
  <c r="A17" i="22"/>
  <c r="A17" i="16"/>
  <c r="AO104" i="20"/>
  <c r="AN108"/>
  <c r="AU59" i="22"/>
  <c r="AU97" i="21"/>
  <c r="AN121" s="1"/>
  <c r="AO121" s="1"/>
  <c r="A55" i="14"/>
  <c r="A58" i="2"/>
  <c r="A60" i="30"/>
  <c r="A60" i="29"/>
  <c r="A60" i="28"/>
  <c r="A60" i="27"/>
  <c r="A60" i="25"/>
  <c r="A60" i="24"/>
  <c r="A60" i="26"/>
  <c r="A60" i="22"/>
  <c r="A60" i="21"/>
  <c r="A60" i="20"/>
  <c r="A60" i="23"/>
  <c r="A60" i="16"/>
  <c r="BB35" i="30"/>
  <c r="AZ35"/>
  <c r="BC35"/>
  <c r="AV35" s="1"/>
  <c r="BF35"/>
  <c r="AX35"/>
  <c r="AE35"/>
  <c r="AO35" s="1"/>
  <c r="AP35" s="1"/>
  <c r="BH96"/>
  <c r="AS96"/>
  <c r="AU96"/>
  <c r="BD96"/>
  <c r="AW96" s="1"/>
  <c r="AQ96"/>
  <c r="BA96"/>
  <c r="AT96" s="1"/>
  <c r="AR53"/>
  <c r="AE53"/>
  <c r="AO53" s="1"/>
  <c r="AP53" s="1"/>
  <c r="BC53"/>
  <c r="AV53" s="1"/>
  <c r="AX53"/>
  <c r="AQ53" s="1"/>
  <c r="BE53"/>
  <c r="BF53"/>
  <c r="BB53"/>
  <c r="AZ53"/>
  <c r="AH15" i="25"/>
  <c r="AH54" s="1"/>
  <c r="BC64" i="30"/>
  <c r="AV64" s="1"/>
  <c r="AY64"/>
  <c r="AR64" s="1"/>
  <c r="BE64"/>
  <c r="BF64"/>
  <c r="AX64"/>
  <c r="AZ64"/>
  <c r="BB64"/>
  <c r="BF71"/>
  <c r="BB71"/>
  <c r="BE71"/>
  <c r="AZ71"/>
  <c r="AX71"/>
  <c r="AQ71" s="1"/>
  <c r="BC71"/>
  <c r="AV71" s="1"/>
  <c r="AY71"/>
  <c r="BC70"/>
  <c r="AV70" s="1"/>
  <c r="AY70"/>
  <c r="AR70" s="1"/>
  <c r="BE70"/>
  <c r="BF70"/>
  <c r="AZ70"/>
  <c r="AX70"/>
  <c r="BB70"/>
  <c r="BC68"/>
  <c r="AV68" s="1"/>
  <c r="AY68"/>
  <c r="AR68" s="1"/>
  <c r="BE68"/>
  <c r="BF68"/>
  <c r="AX68"/>
  <c r="AZ68"/>
  <c r="BB68"/>
  <c r="AW59" i="29"/>
  <c r="AW97" s="1"/>
  <c r="AN117" s="1"/>
  <c r="AO117" s="1"/>
  <c r="AW97" i="28"/>
  <c r="AN117" s="1"/>
  <c r="AO117" s="1"/>
  <c r="BC74" i="30"/>
  <c r="AV74" s="1"/>
  <c r="AY74"/>
  <c r="AR74" s="1"/>
  <c r="BE74"/>
  <c r="BF74"/>
  <c r="AX74"/>
  <c r="AZ74"/>
  <c r="BB74"/>
  <c r="BC76"/>
  <c r="AV76" s="1"/>
  <c r="AY76"/>
  <c r="AR76" s="1"/>
  <c r="BE76"/>
  <c r="BF76"/>
  <c r="AX76"/>
  <c r="AZ76"/>
  <c r="BB76"/>
  <c r="BF65"/>
  <c r="BB65"/>
  <c r="AX65"/>
  <c r="AY65"/>
  <c r="AR65" s="1"/>
  <c r="BC65"/>
  <c r="AV65" s="1"/>
  <c r="BE65"/>
  <c r="AZ65"/>
  <c r="BC78"/>
  <c r="AV78" s="1"/>
  <c r="AY78"/>
  <c r="AR78" s="1"/>
  <c r="BE78"/>
  <c r="BF78"/>
  <c r="AZ78"/>
  <c r="AX78"/>
  <c r="BB78"/>
  <c r="BF79"/>
  <c r="BB79"/>
  <c r="BE79"/>
  <c r="AZ79"/>
  <c r="AY79"/>
  <c r="AX79"/>
  <c r="AQ79" s="1"/>
  <c r="BC79"/>
  <c r="AV79" s="1"/>
  <c r="BC72"/>
  <c r="AV72" s="1"/>
  <c r="AY72"/>
  <c r="AR72" s="1"/>
  <c r="BE72"/>
  <c r="BF72"/>
  <c r="AZ72"/>
  <c r="AX72"/>
  <c r="BB72"/>
  <c r="BF73"/>
  <c r="BB73"/>
  <c r="AX73"/>
  <c r="AY73"/>
  <c r="AR73" s="1"/>
  <c r="BC73"/>
  <c r="AV73" s="1"/>
  <c r="BE73"/>
  <c r="AZ73"/>
  <c r="BF75"/>
  <c r="BB75"/>
  <c r="BE75"/>
  <c r="AZ75"/>
  <c r="AX75"/>
  <c r="AY75"/>
  <c r="AR75" s="1"/>
  <c r="BC75"/>
  <c r="AV75" s="1"/>
  <c r="AP97" i="20"/>
  <c r="AN112" s="1"/>
  <c r="E59" i="30"/>
  <c r="E97" s="1"/>
  <c r="E100" s="1"/>
  <c r="BC66"/>
  <c r="AV66" s="1"/>
  <c r="AY66"/>
  <c r="AR66" s="1"/>
  <c r="BE66"/>
  <c r="BF66"/>
  <c r="AX66"/>
  <c r="AZ66"/>
  <c r="BB66"/>
  <c r="BC61"/>
  <c r="AV61" s="1"/>
  <c r="BE61"/>
  <c r="AY61"/>
  <c r="AR61" s="1"/>
  <c r="AX61"/>
  <c r="BB61"/>
  <c r="AZ61"/>
  <c r="BF61"/>
  <c r="AI97" i="20"/>
  <c r="AI100" s="1"/>
  <c r="Q59" i="30"/>
  <c r="Q97" s="1"/>
  <c r="Q100" s="1"/>
  <c r="BB58"/>
  <c r="BC80"/>
  <c r="AV80" s="1"/>
  <c r="AY80"/>
  <c r="AR80" s="1"/>
  <c r="BE80"/>
  <c r="BF80"/>
  <c r="AX80"/>
  <c r="AZ80"/>
  <c r="BB80"/>
  <c r="BF77"/>
  <c r="BB77"/>
  <c r="AX77"/>
  <c r="AY77"/>
  <c r="AR77" s="1"/>
  <c r="BC77"/>
  <c r="AV77" s="1"/>
  <c r="BE77"/>
  <c r="AZ77"/>
  <c r="BF67"/>
  <c r="BB67"/>
  <c r="BE67"/>
  <c r="AZ67"/>
  <c r="AY67"/>
  <c r="AX67"/>
  <c r="AQ67" s="1"/>
  <c r="BC67"/>
  <c r="AV67" s="1"/>
  <c r="BI63" i="29"/>
  <c r="AI63"/>
  <c r="Z63" i="30" s="1"/>
  <c r="AA63" s="1"/>
  <c r="AP63" i="29"/>
  <c r="N63" i="30" s="1"/>
  <c r="O63" s="1"/>
  <c r="AV59" i="22"/>
  <c r="AV97" i="21"/>
  <c r="AI59"/>
  <c r="AP59"/>
  <c r="BI59"/>
  <c r="BI97" s="1"/>
  <c r="BF27" i="30"/>
  <c r="AZ27"/>
  <c r="AX27"/>
  <c r="BC27"/>
  <c r="AV27" s="1"/>
  <c r="AY27"/>
  <c r="AR27" s="1"/>
  <c r="BB27"/>
  <c r="BE27"/>
  <c r="BF21"/>
  <c r="AZ21"/>
  <c r="AX21"/>
  <c r="BC21"/>
  <c r="AV21" s="1"/>
  <c r="BB21"/>
  <c r="AY21"/>
  <c r="AR21" s="1"/>
  <c r="BE21"/>
  <c r="U16"/>
  <c r="I16"/>
  <c r="BI32" i="29"/>
  <c r="AP32"/>
  <c r="N32" i="30" s="1"/>
  <c r="O32" s="1"/>
  <c r="AI32" i="29"/>
  <c r="Z32" i="30" s="1"/>
  <c r="BC20"/>
  <c r="AV20" s="1"/>
  <c r="AX20"/>
  <c r="AQ20" s="1"/>
  <c r="BE20"/>
  <c r="AZ20"/>
  <c r="AY20"/>
  <c r="BF20"/>
  <c r="BB20"/>
  <c r="BC22"/>
  <c r="AV22" s="1"/>
  <c r="AX22"/>
  <c r="BE22"/>
  <c r="AZ22"/>
  <c r="AY22"/>
  <c r="AR22" s="1"/>
  <c r="BF22"/>
  <c r="BB22"/>
  <c r="AQ34"/>
  <c r="BA34"/>
  <c r="AT34" s="1"/>
  <c r="BI14" i="29"/>
  <c r="AI14"/>
  <c r="AP14"/>
  <c r="BI54" i="24"/>
  <c r="AX26" i="30"/>
  <c r="AQ26" s="1"/>
  <c r="BC26"/>
  <c r="AV26" s="1"/>
  <c r="BE26"/>
  <c r="AZ26"/>
  <c r="AY26"/>
  <c r="BF26"/>
  <c r="BB26"/>
  <c r="BE31"/>
  <c r="AY31"/>
  <c r="AR31" s="1"/>
  <c r="BB31"/>
  <c r="AZ31"/>
  <c r="BF31"/>
  <c r="AX31"/>
  <c r="BC31"/>
  <c r="AV31" s="1"/>
  <c r="AZ25"/>
  <c r="BF25"/>
  <c r="AX25"/>
  <c r="AY25"/>
  <c r="AR25" s="1"/>
  <c r="BC25"/>
  <c r="AV25" s="1"/>
  <c r="BB25"/>
  <c r="BE25"/>
  <c r="AX18"/>
  <c r="BC18"/>
  <c r="AV18" s="1"/>
  <c r="BE18"/>
  <c r="AZ18"/>
  <c r="AY18"/>
  <c r="AR18" s="1"/>
  <c r="BF18"/>
  <c r="BB18"/>
  <c r="AZ17"/>
  <c r="BF17"/>
  <c r="AX17"/>
  <c r="AY17"/>
  <c r="AR17" s="1"/>
  <c r="BC17"/>
  <c r="AV17" s="1"/>
  <c r="BB17"/>
  <c r="BE17"/>
  <c r="BI28" i="29"/>
  <c r="AI28"/>
  <c r="Z28" i="30" s="1"/>
  <c r="AP28" i="29"/>
  <c r="N28" i="30" s="1"/>
  <c r="O28" s="1"/>
  <c r="BH34"/>
  <c r="AS34"/>
  <c r="I15"/>
  <c r="I54" s="1"/>
  <c r="U15"/>
  <c r="AP54" i="24"/>
  <c r="AY15" i="26"/>
  <c r="AP15" i="25"/>
  <c r="AI15"/>
  <c r="BI15"/>
  <c r="AY54"/>
  <c r="AU34" i="30"/>
  <c r="BD34"/>
  <c r="AW34" s="1"/>
  <c r="AY33"/>
  <c r="AR33" s="1"/>
  <c r="BE33"/>
  <c r="BB33"/>
  <c r="AX33"/>
  <c r="AZ33"/>
  <c r="BF33"/>
  <c r="BC33"/>
  <c r="AV33" s="1"/>
  <c r="BF23"/>
  <c r="AZ23"/>
  <c r="AX23"/>
  <c r="BC23"/>
  <c r="AV23" s="1"/>
  <c r="BB23"/>
  <c r="AY23"/>
  <c r="AR23" s="1"/>
  <c r="BE23"/>
  <c r="M14"/>
  <c r="AY16" i="26"/>
  <c r="AH16" s="1"/>
  <c r="BI16" i="25"/>
  <c r="AP16"/>
  <c r="J16" i="30" s="1"/>
  <c r="AI16" i="25"/>
  <c r="V16" i="30" s="1"/>
  <c r="BC30"/>
  <c r="AV30" s="1"/>
  <c r="AX30"/>
  <c r="BE30"/>
  <c r="AZ30"/>
  <c r="AY30"/>
  <c r="AR30" s="1"/>
  <c r="BF30"/>
  <c r="BB30"/>
  <c r="BF19"/>
  <c r="AZ19"/>
  <c r="AX19"/>
  <c r="BC19"/>
  <c r="AV19" s="1"/>
  <c r="AY19"/>
  <c r="AR19" s="1"/>
  <c r="BB19"/>
  <c r="BE19"/>
  <c r="BF29"/>
  <c r="AZ29"/>
  <c r="AX29"/>
  <c r="BC29"/>
  <c r="AV29" s="1"/>
  <c r="BB29"/>
  <c r="AY29"/>
  <c r="AR29" s="1"/>
  <c r="BE29"/>
  <c r="BC24"/>
  <c r="AV24" s="1"/>
  <c r="AX24"/>
  <c r="AQ24" s="1"/>
  <c r="BE24"/>
  <c r="AZ24"/>
  <c r="AY24"/>
  <c r="BF24"/>
  <c r="BB24"/>
  <c r="AV15" i="26"/>
  <c r="AV54" i="25"/>
  <c r="Y14" i="30"/>
  <c r="AI54" i="24"/>
  <c r="AM112" i="23"/>
  <c r="Z56" i="30"/>
  <c r="Z55"/>
  <c r="Y100" i="29"/>
  <c r="Y100" i="28"/>
  <c r="Z100" i="24"/>
  <c r="X100" i="22"/>
  <c r="Z98" i="29"/>
  <c r="Z97" s="1"/>
  <c r="Z99"/>
  <c r="Z98" i="28"/>
  <c r="Z97" s="1"/>
  <c r="Z100" s="1"/>
  <c r="Z99"/>
  <c r="Y99" i="27"/>
  <c r="Y98"/>
  <c r="Y97" s="1"/>
  <c r="Y100" s="1"/>
  <c r="AB99" i="26"/>
  <c r="AB97" s="1"/>
  <c r="AB100" s="1"/>
  <c r="AB98"/>
  <c r="Z98" i="25"/>
  <c r="Z97"/>
  <c r="Z99"/>
  <c r="AB99" i="24"/>
  <c r="AB98"/>
  <c r="AB97"/>
  <c r="Z98" i="23"/>
  <c r="Z97" s="1"/>
  <c r="Z100" s="1"/>
  <c r="Z99"/>
  <c r="Y99" i="22"/>
  <c r="Y98"/>
  <c r="Y97"/>
  <c r="Z99" i="21"/>
  <c r="Z98"/>
  <c r="Z97" s="1"/>
  <c r="Z100" s="1"/>
  <c r="X100" i="20"/>
  <c r="Y99"/>
  <c r="Y55"/>
  <c r="Y98"/>
  <c r="Y97" s="1"/>
  <c r="Y56"/>
  <c r="BI97" i="16"/>
  <c r="BI54"/>
  <c r="AO119"/>
  <c r="AM108"/>
  <c r="M54" s="1"/>
  <c r="AP97"/>
  <c r="AN112" s="1"/>
  <c r="AN113" s="1"/>
  <c r="AO58" i="30" l="1"/>
  <c r="AP58" s="1"/>
  <c r="AZ58"/>
  <c r="BF62"/>
  <c r="BC62"/>
  <c r="AV62" s="1"/>
  <c r="AY62"/>
  <c r="AR62" s="1"/>
  <c r="BE62"/>
  <c r="BB62"/>
  <c r="BD62" s="1"/>
  <c r="AW62" s="1"/>
  <c r="AX62"/>
  <c r="AQ62" s="1"/>
  <c r="AZ62"/>
  <c r="AS62" s="1"/>
  <c r="BC58"/>
  <c r="AV58" s="1"/>
  <c r="BF58"/>
  <c r="BE58"/>
  <c r="AY58"/>
  <c r="AR58" s="1"/>
  <c r="BB60"/>
  <c r="AU60" s="1"/>
  <c r="AZ60"/>
  <c r="BH60" s="1"/>
  <c r="BC60"/>
  <c r="AV60" s="1"/>
  <c r="BF60"/>
  <c r="AX60"/>
  <c r="AQ60" s="1"/>
  <c r="BE60"/>
  <c r="AY60"/>
  <c r="AH59" i="22"/>
  <c r="AH97" s="1"/>
  <c r="AH100" s="1"/>
  <c r="AY97"/>
  <c r="AY59" i="23"/>
  <c r="BB57" i="30"/>
  <c r="AX57"/>
  <c r="AZ57"/>
  <c r="BE57"/>
  <c r="M100" i="16"/>
  <c r="AY57" i="30"/>
  <c r="AR57" s="1"/>
  <c r="BF57"/>
  <c r="U54"/>
  <c r="BC57"/>
  <c r="AV57" s="1"/>
  <c r="D100"/>
  <c r="BE69"/>
  <c r="BB69"/>
  <c r="AU69" s="1"/>
  <c r="BC69"/>
  <c r="AV69" s="1"/>
  <c r="BF69"/>
  <c r="AY69"/>
  <c r="AR69" s="1"/>
  <c r="AZ69"/>
  <c r="AX69"/>
  <c r="AQ69" s="1"/>
  <c r="F54" i="22"/>
  <c r="E54"/>
  <c r="AM113"/>
  <c r="AN113" i="20"/>
  <c r="AP100"/>
  <c r="AO112" s="1"/>
  <c r="AM108" i="23"/>
  <c r="A56" i="14"/>
  <c r="A59" i="2"/>
  <c r="A61" i="29"/>
  <c r="A61" i="30"/>
  <c r="A61" i="28"/>
  <c r="A61" i="27"/>
  <c r="A61" i="26"/>
  <c r="A61" i="25"/>
  <c r="A61" i="24"/>
  <c r="A61" i="23"/>
  <c r="A61" i="21"/>
  <c r="A61" i="20"/>
  <c r="A61" i="22"/>
  <c r="A61" i="16"/>
  <c r="AU15" i="25"/>
  <c r="AU54" i="24"/>
  <c r="AM121" s="1"/>
  <c r="AS15" i="25"/>
  <c r="AS54" i="24"/>
  <c r="AM104" s="1"/>
  <c r="AS59" i="23"/>
  <c r="AS97" i="22"/>
  <c r="AN104" s="1"/>
  <c r="AU97"/>
  <c r="AN121" s="1"/>
  <c r="AO121" s="1"/>
  <c r="AU59" i="23"/>
  <c r="A15" i="14"/>
  <c r="A18" i="2"/>
  <c r="A18" i="30"/>
  <c r="A18" i="29"/>
  <c r="A18" i="28"/>
  <c r="A18" i="27"/>
  <c r="A18" i="26"/>
  <c r="A18" i="24"/>
  <c r="A18" i="22"/>
  <c r="A18" i="21"/>
  <c r="A18" i="25"/>
  <c r="A18" i="20"/>
  <c r="A18" i="23"/>
  <c r="A18" i="16"/>
  <c r="AT59" i="23"/>
  <c r="AT97" i="22"/>
  <c r="AN106" s="1"/>
  <c r="AO106" s="1"/>
  <c r="AO104" i="21"/>
  <c r="AN108"/>
  <c r="F97" i="20"/>
  <c r="F100" s="1"/>
  <c r="E97"/>
  <c r="E100" s="1"/>
  <c r="AN110"/>
  <c r="AO108"/>
  <c r="AO110" s="1"/>
  <c r="AT15" i="25"/>
  <c r="AT54" i="24"/>
  <c r="AM106" s="1"/>
  <c r="AM110" i="22"/>
  <c r="AQ35" i="30"/>
  <c r="BA35"/>
  <c r="AT35" s="1"/>
  <c r="BH35"/>
  <c r="AS35"/>
  <c r="BD35"/>
  <c r="AW35" s="1"/>
  <c r="AU35"/>
  <c r="AA32"/>
  <c r="BE32" s="1"/>
  <c r="AA28"/>
  <c r="BE28" s="1"/>
  <c r="AF96"/>
  <c r="AF97" s="1"/>
  <c r="AN96"/>
  <c r="BG96"/>
  <c r="AG96"/>
  <c r="BH53"/>
  <c r="AS53"/>
  <c r="BA53"/>
  <c r="AT53" s="1"/>
  <c r="AU53"/>
  <c r="BD53"/>
  <c r="AW53" s="1"/>
  <c r="Y54" i="20"/>
  <c r="AH15" i="26"/>
  <c r="AH54" s="1"/>
  <c r="AX63" i="30"/>
  <c r="AQ63" s="1"/>
  <c r="AO63"/>
  <c r="AP63" s="1"/>
  <c r="AV59" i="23"/>
  <c r="AV97" i="22"/>
  <c r="BI59"/>
  <c r="BI97" s="1"/>
  <c r="AI59"/>
  <c r="AP59"/>
  <c r="BD67" i="30"/>
  <c r="AW67" s="1"/>
  <c r="AU67"/>
  <c r="BH58"/>
  <c r="AS58"/>
  <c r="BH61"/>
  <c r="AS61"/>
  <c r="BB63"/>
  <c r="BA73"/>
  <c r="AT73" s="1"/>
  <c r="AQ73"/>
  <c r="BA79"/>
  <c r="AT79" s="1"/>
  <c r="AR79"/>
  <c r="BH65"/>
  <c r="AS65"/>
  <c r="BD71"/>
  <c r="AW71" s="1"/>
  <c r="AU71"/>
  <c r="AU62"/>
  <c r="F59"/>
  <c r="F97" s="1"/>
  <c r="F100" s="1"/>
  <c r="AP97" i="21"/>
  <c r="BA67" i="30"/>
  <c r="AT67" s="1"/>
  <c r="AR67"/>
  <c r="BH80"/>
  <c r="AS80"/>
  <c r="BA57"/>
  <c r="AQ57"/>
  <c r="AU61"/>
  <c r="BD61"/>
  <c r="AW61" s="1"/>
  <c r="BF63"/>
  <c r="BD73"/>
  <c r="AW73" s="1"/>
  <c r="AU73"/>
  <c r="BH72"/>
  <c r="AS72"/>
  <c r="BH79"/>
  <c r="AS79"/>
  <c r="AU78"/>
  <c r="BD78"/>
  <c r="AW78" s="1"/>
  <c r="AU65"/>
  <c r="BD65"/>
  <c r="AW65" s="1"/>
  <c r="BA76"/>
  <c r="AT76" s="1"/>
  <c r="AQ76"/>
  <c r="AR60"/>
  <c r="AU68"/>
  <c r="BD68"/>
  <c r="AW68" s="1"/>
  <c r="BA70"/>
  <c r="AT70" s="1"/>
  <c r="AQ70"/>
  <c r="AU58"/>
  <c r="BD58"/>
  <c r="AW58" s="1"/>
  <c r="BA66"/>
  <c r="AT66" s="1"/>
  <c r="AQ66"/>
  <c r="BH75"/>
  <c r="AS75"/>
  <c r="AQ72"/>
  <c r="BA72"/>
  <c r="AT72" s="1"/>
  <c r="BH76"/>
  <c r="AS76"/>
  <c r="R59"/>
  <c r="R97" s="1"/>
  <c r="R100" s="1"/>
  <c r="AI97" i="21"/>
  <c r="AI100" s="1"/>
  <c r="BH67" i="30"/>
  <c r="AS67"/>
  <c r="BH77"/>
  <c r="AS77"/>
  <c r="BA77"/>
  <c r="AT77" s="1"/>
  <c r="AQ77"/>
  <c r="BA80"/>
  <c r="AT80" s="1"/>
  <c r="AQ80"/>
  <c r="AQ58"/>
  <c r="BA58"/>
  <c r="AT58" s="1"/>
  <c r="BA61"/>
  <c r="AT61" s="1"/>
  <c r="AQ61"/>
  <c r="BD66"/>
  <c r="AW66" s="1"/>
  <c r="AU66"/>
  <c r="AZ63"/>
  <c r="BC63"/>
  <c r="AV63" s="1"/>
  <c r="BD75"/>
  <c r="AW75" s="1"/>
  <c r="AU75"/>
  <c r="BA78"/>
  <c r="AT78" s="1"/>
  <c r="AQ78"/>
  <c r="BD74"/>
  <c r="AW74" s="1"/>
  <c r="AU74"/>
  <c r="BH68"/>
  <c r="AS68"/>
  <c r="BH70"/>
  <c r="AS70"/>
  <c r="BH71"/>
  <c r="AS71"/>
  <c r="AU64"/>
  <c r="BD64"/>
  <c r="AW64" s="1"/>
  <c r="BD80"/>
  <c r="AW80" s="1"/>
  <c r="AU80"/>
  <c r="AY63"/>
  <c r="AR63" s="1"/>
  <c r="BH73"/>
  <c r="AS73"/>
  <c r="BA65"/>
  <c r="AT65" s="1"/>
  <c r="AQ65"/>
  <c r="BA74"/>
  <c r="AT74" s="1"/>
  <c r="AQ74"/>
  <c r="BD70"/>
  <c r="AW70" s="1"/>
  <c r="AU70"/>
  <c r="AQ64"/>
  <c r="BA64"/>
  <c r="AT64" s="1"/>
  <c r="BD77"/>
  <c r="AW77" s="1"/>
  <c r="AU77"/>
  <c r="AU57"/>
  <c r="BH57"/>
  <c r="AS57"/>
  <c r="BH66"/>
  <c r="AS66"/>
  <c r="BE63"/>
  <c r="AQ75"/>
  <c r="BA75"/>
  <c r="AT75" s="1"/>
  <c r="AU72"/>
  <c r="BD72"/>
  <c r="AW72" s="1"/>
  <c r="BD79"/>
  <c r="AW79" s="1"/>
  <c r="AU79"/>
  <c r="BH78"/>
  <c r="AS78"/>
  <c r="AU76"/>
  <c r="BD76"/>
  <c r="AW76" s="1"/>
  <c r="BH74"/>
  <c r="AS74"/>
  <c r="AQ68"/>
  <c r="BA68"/>
  <c r="AT68" s="1"/>
  <c r="BA71"/>
  <c r="AT71" s="1"/>
  <c r="AR71"/>
  <c r="BH64"/>
  <c r="AS64"/>
  <c r="BH24"/>
  <c r="AS24"/>
  <c r="BD19"/>
  <c r="AW19" s="1"/>
  <c r="AU19"/>
  <c r="BH19"/>
  <c r="AS19"/>
  <c r="BA17"/>
  <c r="AT17" s="1"/>
  <c r="AQ17"/>
  <c r="N14"/>
  <c r="BH20"/>
  <c r="AS20"/>
  <c r="BD21"/>
  <c r="AW21" s="1"/>
  <c r="AU21"/>
  <c r="BD24"/>
  <c r="AW24" s="1"/>
  <c r="AU24"/>
  <c r="BH29"/>
  <c r="AS29"/>
  <c r="BH30"/>
  <c r="AS30"/>
  <c r="AY16" i="27"/>
  <c r="AH16" s="1"/>
  <c r="AP16" i="26"/>
  <c r="K16" i="30" s="1"/>
  <c r="BI16" i="26"/>
  <c r="AI16"/>
  <c r="W16" i="30" s="1"/>
  <c r="BH23"/>
  <c r="AS23"/>
  <c r="BH33"/>
  <c r="AS33"/>
  <c r="AY15" i="27"/>
  <c r="AI15" i="26"/>
  <c r="AP15"/>
  <c r="BI15"/>
  <c r="AY54"/>
  <c r="BD17" i="30"/>
  <c r="AW17" s="1"/>
  <c r="AU17"/>
  <c r="AY28"/>
  <c r="AR28" s="1"/>
  <c r="BH18"/>
  <c r="AS18"/>
  <c r="BA25"/>
  <c r="AT25" s="1"/>
  <c r="AQ25"/>
  <c r="BA31"/>
  <c r="AT31" s="1"/>
  <c r="AQ31"/>
  <c r="Z14"/>
  <c r="BH22"/>
  <c r="AS22"/>
  <c r="AU20"/>
  <c r="BD20"/>
  <c r="AW20" s="1"/>
  <c r="AQ27"/>
  <c r="BA27"/>
  <c r="AT27" s="1"/>
  <c r="BA18"/>
  <c r="AT18" s="1"/>
  <c r="AQ18"/>
  <c r="AU31"/>
  <c r="BD31"/>
  <c r="AW31" s="1"/>
  <c r="AU29"/>
  <c r="BD29"/>
  <c r="AW29" s="1"/>
  <c r="AU23"/>
  <c r="BD23"/>
  <c r="AW23" s="1"/>
  <c r="BA33"/>
  <c r="AT33" s="1"/>
  <c r="AQ33"/>
  <c r="AN34"/>
  <c r="BG34"/>
  <c r="AF34"/>
  <c r="AG34"/>
  <c r="BI54" i="25"/>
  <c r="AM112" i="24"/>
  <c r="BH17" i="30"/>
  <c r="AS17"/>
  <c r="AU18"/>
  <c r="BD18"/>
  <c r="AW18" s="1"/>
  <c r="AU25"/>
  <c r="BD25"/>
  <c r="AW25" s="1"/>
  <c r="BA26"/>
  <c r="AT26" s="1"/>
  <c r="AR26"/>
  <c r="AU22"/>
  <c r="BD22"/>
  <c r="AW22" s="1"/>
  <c r="AQ21"/>
  <c r="BA21"/>
  <c r="AT21" s="1"/>
  <c r="AU27"/>
  <c r="BD27"/>
  <c r="AW27" s="1"/>
  <c r="BH27"/>
  <c r="AS27"/>
  <c r="AV15" i="27"/>
  <c r="AV54" i="26"/>
  <c r="BA29" i="30"/>
  <c r="AT29" s="1"/>
  <c r="AQ29"/>
  <c r="AQ23"/>
  <c r="BA23"/>
  <c r="AT23" s="1"/>
  <c r="J15"/>
  <c r="J54" s="1"/>
  <c r="AP54" i="25"/>
  <c r="AU26" i="30"/>
  <c r="BD26"/>
  <c r="AW26" s="1"/>
  <c r="AU30"/>
  <c r="BD30"/>
  <c r="AW30" s="1"/>
  <c r="BA24"/>
  <c r="AT24" s="1"/>
  <c r="AR24"/>
  <c r="BA19"/>
  <c r="AT19" s="1"/>
  <c r="AQ19"/>
  <c r="AQ30"/>
  <c r="BA30"/>
  <c r="AT30" s="1"/>
  <c r="AU33"/>
  <c r="BD33"/>
  <c r="AW33" s="1"/>
  <c r="V15"/>
  <c r="V54" s="1"/>
  <c r="AI54" i="25"/>
  <c r="BB28" i="30"/>
  <c r="BH25"/>
  <c r="AS25"/>
  <c r="BH31"/>
  <c r="AS31"/>
  <c r="BH26"/>
  <c r="AS26"/>
  <c r="AQ22"/>
  <c r="BA22"/>
  <c r="AT22" s="1"/>
  <c r="BA20"/>
  <c r="AT20" s="1"/>
  <c r="AR20"/>
  <c r="BH21"/>
  <c r="AS21"/>
  <c r="Z100" i="29"/>
  <c r="Z100" i="25"/>
  <c r="AB100" i="24"/>
  <c r="Y100" i="22"/>
  <c r="AB99" i="29"/>
  <c r="AB98"/>
  <c r="AB99" i="28"/>
  <c r="AB98"/>
  <c r="AB97" s="1"/>
  <c r="AB100" s="1"/>
  <c r="Z98" i="27"/>
  <c r="Z97" s="1"/>
  <c r="Z100" s="1"/>
  <c r="Z99"/>
  <c r="AB99" i="25"/>
  <c r="AB97" s="1"/>
  <c r="AB100" s="1"/>
  <c r="AB98"/>
  <c r="AB98" i="23"/>
  <c r="AB97"/>
  <c r="AB100" s="1"/>
  <c r="AB99"/>
  <c r="Z98" i="22"/>
  <c r="Z97" s="1"/>
  <c r="Z99"/>
  <c r="AB99" i="21"/>
  <c r="AB98"/>
  <c r="AB97" s="1"/>
  <c r="AB100" s="1"/>
  <c r="Z99" i="20"/>
  <c r="Z98"/>
  <c r="Z97" s="1"/>
  <c r="Z56"/>
  <c r="AA56" s="1"/>
  <c r="Z55"/>
  <c r="Z54" s="1"/>
  <c r="Y100"/>
  <c r="D54" i="16"/>
  <c r="AM110"/>
  <c r="R54"/>
  <c r="L54"/>
  <c r="G54"/>
  <c r="P54"/>
  <c r="K54"/>
  <c r="F54"/>
  <c r="V54"/>
  <c r="T54"/>
  <c r="AB54"/>
  <c r="W54"/>
  <c r="J54"/>
  <c r="Z54"/>
  <c r="X54"/>
  <c r="S54"/>
  <c r="Q54"/>
  <c r="N54"/>
  <c r="H54"/>
  <c r="E54"/>
  <c r="Y54"/>
  <c r="AO108"/>
  <c r="AO110" s="1"/>
  <c r="AI97"/>
  <c r="BH62" i="30" l="1"/>
  <c r="BA62"/>
  <c r="AT62" s="1"/>
  <c r="AG62" s="1"/>
  <c r="AS60"/>
  <c r="BA60"/>
  <c r="AT60" s="1"/>
  <c r="BD60"/>
  <c r="AW60" s="1"/>
  <c r="AH59" i="23"/>
  <c r="AH97" s="1"/>
  <c r="AH100" s="1"/>
  <c r="AY59" i="24"/>
  <c r="AY97" i="23"/>
  <c r="BD57" i="30"/>
  <c r="O14"/>
  <c r="BF28"/>
  <c r="AZ28"/>
  <c r="BH28" s="1"/>
  <c r="AX28"/>
  <c r="AQ28" s="1"/>
  <c r="BC28"/>
  <c r="AV28" s="1"/>
  <c r="BD69"/>
  <c r="AW69" s="1"/>
  <c r="BA69"/>
  <c r="AT69" s="1"/>
  <c r="AS69"/>
  <c r="BH69"/>
  <c r="F54" i="23"/>
  <c r="E54"/>
  <c r="BF32" i="30"/>
  <c r="AM113" i="23"/>
  <c r="AY32" i="30"/>
  <c r="AR32" s="1"/>
  <c r="F97" i="21"/>
  <c r="F100" s="1"/>
  <c r="E97"/>
  <c r="E100" s="1"/>
  <c r="AM110" i="23"/>
  <c r="AX32" i="30"/>
  <c r="AQ32" s="1"/>
  <c r="AG74"/>
  <c r="AZ32"/>
  <c r="BH32" s="1"/>
  <c r="BC32"/>
  <c r="AV32" s="1"/>
  <c r="BB32"/>
  <c r="AE28"/>
  <c r="AO28" s="1"/>
  <c r="AP28" s="1"/>
  <c r="AT15" i="26"/>
  <c r="AT54" i="25"/>
  <c r="AM106" s="1"/>
  <c r="AT59" i="24"/>
  <c r="AT97" i="23"/>
  <c r="AN106" s="1"/>
  <c r="AO106" s="1"/>
  <c r="AM108" i="24"/>
  <c r="AN110" i="21"/>
  <c r="AO108"/>
  <c r="AO110" s="1"/>
  <c r="AO113" i="20"/>
  <c r="AS54" i="25"/>
  <c r="AM104" s="1"/>
  <c r="AS15" i="26"/>
  <c r="AE32" i="30"/>
  <c r="AO32" s="1"/>
  <c r="AP32" s="1"/>
  <c r="A19" i="2"/>
  <c r="A19" i="29"/>
  <c r="A19" i="30"/>
  <c r="A19" i="27"/>
  <c r="A19" i="28"/>
  <c r="A19" i="24"/>
  <c r="A19" i="25"/>
  <c r="A19" i="26"/>
  <c r="A19" i="23"/>
  <c r="A19" i="22"/>
  <c r="A19" i="20"/>
  <c r="A19" i="21"/>
  <c r="A19" i="16"/>
  <c r="A16" i="14"/>
  <c r="AO104" i="22"/>
  <c r="AN108"/>
  <c r="AU59" i="24"/>
  <c r="AU97" i="23"/>
  <c r="AN121" s="1"/>
  <c r="AO121" s="1"/>
  <c r="AS97"/>
  <c r="AN104" s="1"/>
  <c r="AS59" i="24"/>
  <c r="AU15" i="26"/>
  <c r="AU54" i="25"/>
  <c r="AM121" s="1"/>
  <c r="A57" i="14"/>
  <c r="A60" i="2"/>
  <c r="A62" i="29"/>
  <c r="A62" i="30"/>
  <c r="A62" i="28"/>
  <c r="A62" i="25"/>
  <c r="A62" i="24"/>
  <c r="A62" i="26"/>
  <c r="A62" i="27"/>
  <c r="A62" i="22"/>
  <c r="A62" i="21"/>
  <c r="A62" i="23"/>
  <c r="A62" i="20"/>
  <c r="A62" i="16"/>
  <c r="AA14" i="30"/>
  <c r="AG35"/>
  <c r="AF35"/>
  <c r="BG35"/>
  <c r="AN35"/>
  <c r="AN53"/>
  <c r="AG53"/>
  <c r="BG53"/>
  <c r="AF53"/>
  <c r="AA55" i="20"/>
  <c r="AH15" i="27"/>
  <c r="AH54" s="1"/>
  <c r="BI54" i="26"/>
  <c r="AG70" i="30"/>
  <c r="AN70"/>
  <c r="BG70"/>
  <c r="BH63"/>
  <c r="AS63"/>
  <c r="AN58"/>
  <c r="BG58"/>
  <c r="AG58"/>
  <c r="AN112" i="21"/>
  <c r="AN113" s="1"/>
  <c r="AP100"/>
  <c r="AO112" s="1"/>
  <c r="AV59" i="24"/>
  <c r="AV97" i="23"/>
  <c r="AP59"/>
  <c r="AI59"/>
  <c r="BI59"/>
  <c r="BI97" s="1"/>
  <c r="AG72" i="30"/>
  <c r="AN72"/>
  <c r="BG72"/>
  <c r="AW57"/>
  <c r="AG80"/>
  <c r="BG80"/>
  <c r="AN80"/>
  <c r="AN78"/>
  <c r="BG78"/>
  <c r="AG78"/>
  <c r="AU63"/>
  <c r="BD63"/>
  <c r="AW63" s="1"/>
  <c r="S59"/>
  <c r="S97" s="1"/>
  <c r="S100" s="1"/>
  <c r="AI97" i="22"/>
  <c r="AI100" s="1"/>
  <c r="BG79" i="30"/>
  <c r="AN79"/>
  <c r="AG79"/>
  <c r="BG64"/>
  <c r="AG64"/>
  <c r="AN64"/>
  <c r="BG74"/>
  <c r="AN74"/>
  <c r="AG75"/>
  <c r="BG75"/>
  <c r="AN75"/>
  <c r="AG66"/>
  <c r="BG66"/>
  <c r="AN66"/>
  <c r="AG61"/>
  <c r="AN61"/>
  <c r="BG61"/>
  <c r="AG71"/>
  <c r="AN71"/>
  <c r="BG71"/>
  <c r="BA63"/>
  <c r="AT63" s="1"/>
  <c r="AN77"/>
  <c r="BG77"/>
  <c r="AG77"/>
  <c r="AG68"/>
  <c r="AN68"/>
  <c r="BG68"/>
  <c r="BG73"/>
  <c r="AN73"/>
  <c r="AG73"/>
  <c r="G59"/>
  <c r="G97" s="1"/>
  <c r="G100" s="1"/>
  <c r="AP97" i="22"/>
  <c r="AG76" i="30"/>
  <c r="AN76"/>
  <c r="BG76"/>
  <c r="AG65"/>
  <c r="BG65"/>
  <c r="AN65"/>
  <c r="AT57"/>
  <c r="AG67"/>
  <c r="BG67"/>
  <c r="AN67"/>
  <c r="AN30"/>
  <c r="AG30"/>
  <c r="AF30"/>
  <c r="BG30"/>
  <c r="AF27"/>
  <c r="AN27"/>
  <c r="AG27"/>
  <c r="BG27"/>
  <c r="AY16" i="28"/>
  <c r="AH16" s="1"/>
  <c r="AP16" i="27"/>
  <c r="L16" i="30" s="1"/>
  <c r="BI16" i="27"/>
  <c r="AI16"/>
  <c r="X16" i="30" s="1"/>
  <c r="BG21"/>
  <c r="AG21"/>
  <c r="AN21"/>
  <c r="AF21"/>
  <c r="AV15" i="28"/>
  <c r="AV54" i="27"/>
  <c r="BG31" i="30"/>
  <c r="AN31"/>
  <c r="AF31"/>
  <c r="AG31"/>
  <c r="BG20"/>
  <c r="AG20"/>
  <c r="AF20"/>
  <c r="AN20"/>
  <c r="AF17"/>
  <c r="BG17"/>
  <c r="AG17"/>
  <c r="AN17"/>
  <c r="K15"/>
  <c r="K54" s="1"/>
  <c r="AP54" i="26"/>
  <c r="AU28" i="30"/>
  <c r="AG22"/>
  <c r="BG22"/>
  <c r="AN22"/>
  <c r="BG23"/>
  <c r="AG23"/>
  <c r="AF23"/>
  <c r="AN23"/>
  <c r="AM112" i="25"/>
  <c r="BG25" i="30"/>
  <c r="AG25"/>
  <c r="AN25"/>
  <c r="AF25"/>
  <c r="BG29"/>
  <c r="AF29"/>
  <c r="AN29"/>
  <c r="W15"/>
  <c r="W54" s="1"/>
  <c r="AI54" i="26"/>
  <c r="AF24" i="30"/>
  <c r="BG24"/>
  <c r="AG24"/>
  <c r="AN24"/>
  <c r="AF19"/>
  <c r="AN19"/>
  <c r="BG19"/>
  <c r="AG19"/>
  <c r="BG33"/>
  <c r="AG33"/>
  <c r="AN33"/>
  <c r="AF33"/>
  <c r="AF18"/>
  <c r="AG18"/>
  <c r="AN18"/>
  <c r="BG18"/>
  <c r="AF22"/>
  <c r="BG26"/>
  <c r="AG26"/>
  <c r="AF26"/>
  <c r="AN26"/>
  <c r="AG29"/>
  <c r="AY15" i="28"/>
  <c r="AP15" i="27"/>
  <c r="BI15"/>
  <c r="AI15"/>
  <c r="AY54"/>
  <c r="AB97" i="29"/>
  <c r="AB100" s="1"/>
  <c r="Z100" i="22"/>
  <c r="AB99" i="27"/>
  <c r="AB98"/>
  <c r="AB97"/>
  <c r="AB99" i="22"/>
  <c r="AB98"/>
  <c r="AB97" s="1"/>
  <c r="AB100" s="1"/>
  <c r="Z100" i="20"/>
  <c r="AB98"/>
  <c r="AB99"/>
  <c r="AB97" s="1"/>
  <c r="AB56"/>
  <c r="AB55"/>
  <c r="BJ34" i="16"/>
  <c r="BC97"/>
  <c r="BG62" i="30" l="1"/>
  <c r="AN62"/>
  <c r="BG60"/>
  <c r="AG60"/>
  <c r="AN60"/>
  <c r="AH59" i="24"/>
  <c r="AH97" s="1"/>
  <c r="AH100" s="1"/>
  <c r="AY59" i="25"/>
  <c r="AY97" i="24"/>
  <c r="BF14" i="30"/>
  <c r="BG69"/>
  <c r="AS28"/>
  <c r="AG69"/>
  <c r="AN69"/>
  <c r="BD28"/>
  <c r="AW28" s="1"/>
  <c r="BA28"/>
  <c r="AT28" s="1"/>
  <c r="AO113" i="21"/>
  <c r="F54" i="24"/>
  <c r="E54"/>
  <c r="AM113"/>
  <c r="BD32" i="30"/>
  <c r="AW32" s="1"/>
  <c r="BB14"/>
  <c r="AU14" s="1"/>
  <c r="F97" i="22"/>
  <c r="F100" s="1"/>
  <c r="E97"/>
  <c r="E100" s="1"/>
  <c r="BA32" i="30"/>
  <c r="AT32" s="1"/>
  <c r="AU32"/>
  <c r="AS32"/>
  <c r="AZ14"/>
  <c r="AS14" s="1"/>
  <c r="AY14"/>
  <c r="BI14" s="1"/>
  <c r="A61" i="2"/>
  <c r="A63" i="29"/>
  <c r="A63" i="28"/>
  <c r="A63" i="30"/>
  <c r="A63" i="27"/>
  <c r="A63" i="26"/>
  <c r="A63" i="24"/>
  <c r="A63" i="25"/>
  <c r="A63" i="23"/>
  <c r="A63" i="22"/>
  <c r="A63" i="20"/>
  <c r="A63" i="21"/>
  <c r="A63" i="16"/>
  <c r="A58" i="14"/>
  <c r="AO104" i="23"/>
  <c r="AN108"/>
  <c r="AN110" i="22"/>
  <c r="AO108"/>
  <c r="AO110" s="1"/>
  <c r="AT97" i="24"/>
  <c r="AN106" s="1"/>
  <c r="AO106" s="1"/>
  <c r="AT59" i="25"/>
  <c r="AS15" i="27"/>
  <c r="AS54" i="26"/>
  <c r="AM104" s="1"/>
  <c r="AX14" i="30"/>
  <c r="AQ14" s="1"/>
  <c r="BE14"/>
  <c r="AE14"/>
  <c r="AO14" s="1"/>
  <c r="AP14" s="1"/>
  <c r="AU15" i="27"/>
  <c r="AU54" i="26"/>
  <c r="AM121" s="1"/>
  <c r="AU97" i="24"/>
  <c r="AN121" s="1"/>
  <c r="AO121" s="1"/>
  <c r="AU59" i="25"/>
  <c r="A20" i="2"/>
  <c r="A20" i="30"/>
  <c r="A20" i="29"/>
  <c r="A20" i="28"/>
  <c r="A20" i="27"/>
  <c r="A20" i="26"/>
  <c r="A20" i="24"/>
  <c r="A20" i="22"/>
  <c r="A20" i="21"/>
  <c r="A20" i="25"/>
  <c r="A20" i="23"/>
  <c r="A20" i="20"/>
  <c r="A20" i="16"/>
  <c r="A17" i="14"/>
  <c r="AM108" i="25"/>
  <c r="AM110" i="24"/>
  <c r="AT15" i="27"/>
  <c r="AT54" i="26"/>
  <c r="AM106" s="1"/>
  <c r="BC14" i="30"/>
  <c r="AV14" s="1"/>
  <c r="AS59" i="25"/>
  <c r="AS97" i="24"/>
  <c r="AN104" s="1"/>
  <c r="AH15" i="28"/>
  <c r="AH54" s="1"/>
  <c r="BI54" i="27"/>
  <c r="AN112" i="22"/>
  <c r="AN113" s="1"/>
  <c r="AP100"/>
  <c r="AO112" s="1"/>
  <c r="AO113" s="1"/>
  <c r="AV59" i="25"/>
  <c r="AV97" i="24"/>
  <c r="BI59"/>
  <c r="BI97" s="1"/>
  <c r="AI59"/>
  <c r="AI97" s="1"/>
  <c r="AI100" s="1"/>
  <c r="AP59"/>
  <c r="BG57" i="30"/>
  <c r="AG57"/>
  <c r="AN57"/>
  <c r="AN63"/>
  <c r="BG63"/>
  <c r="AG63"/>
  <c r="T59"/>
  <c r="T97" s="1"/>
  <c r="T100" s="1"/>
  <c r="AI97" i="23"/>
  <c r="AI100" s="1"/>
  <c r="H59" i="30"/>
  <c r="H97" s="1"/>
  <c r="H100" s="1"/>
  <c r="AP97" i="23"/>
  <c r="X15" i="30"/>
  <c r="X54" s="1"/>
  <c r="AI54" i="27"/>
  <c r="AY15" i="29"/>
  <c r="BI15" i="28"/>
  <c r="AI15"/>
  <c r="AP15"/>
  <c r="AY54"/>
  <c r="L15" i="30"/>
  <c r="L54" s="1"/>
  <c r="AP54" i="27"/>
  <c r="AV15" i="29"/>
  <c r="AV54" s="1"/>
  <c r="AV54" i="28"/>
  <c r="AY16" i="29"/>
  <c r="AH16" s="1"/>
  <c r="BI16" i="28"/>
  <c r="AP16"/>
  <c r="M16" i="30" s="1"/>
  <c r="AI16" i="28"/>
  <c r="Y16" i="30" s="1"/>
  <c r="AM112" i="26"/>
  <c r="AB100" i="27"/>
  <c r="AB54" i="20"/>
  <c r="AB100" s="1"/>
  <c r="AC99"/>
  <c r="AC98"/>
  <c r="AC97"/>
  <c r="AC100" s="1"/>
  <c r="AC55"/>
  <c r="AG55" s="1"/>
  <c r="AC54"/>
  <c r="AC56"/>
  <c r="AG56" s="1"/>
  <c r="AH59" i="25" l="1"/>
  <c r="AH97" s="1"/>
  <c r="AH100" s="1"/>
  <c r="AY97"/>
  <c r="AY59" i="26"/>
  <c r="BG28" i="30"/>
  <c r="AG28"/>
  <c r="AN28"/>
  <c r="AF28"/>
  <c r="F54" i="25"/>
  <c r="E54"/>
  <c r="BH14" i="30"/>
  <c r="AG32"/>
  <c r="AN32"/>
  <c r="BD14"/>
  <c r="AW14" s="1"/>
  <c r="AF32"/>
  <c r="BG32"/>
  <c r="F97" i="23"/>
  <c r="F100" s="1"/>
  <c r="E97"/>
  <c r="E100" s="1"/>
  <c r="BA14" i="30"/>
  <c r="AS97" i="25"/>
  <c r="AN104" s="1"/>
  <c r="AS59" i="26"/>
  <c r="A21" i="2"/>
  <c r="A21" i="29"/>
  <c r="A21" i="30"/>
  <c r="A21" i="27"/>
  <c r="A21" i="28"/>
  <c r="A21" i="24"/>
  <c r="A21" i="25"/>
  <c r="A21" i="26"/>
  <c r="A21" i="23"/>
  <c r="A21" i="22"/>
  <c r="A21" i="20"/>
  <c r="A21" i="21"/>
  <c r="A21" i="16"/>
  <c r="A18" i="14"/>
  <c r="AO104" i="24"/>
  <c r="AN108"/>
  <c r="AM110" i="25"/>
  <c r="AS15" i="28"/>
  <c r="AS54" i="27"/>
  <c r="AM104" s="1"/>
  <c r="AT59" i="26"/>
  <c r="AT97" i="25"/>
  <c r="AN106" s="1"/>
  <c r="AO106" s="1"/>
  <c r="AR14" i="30"/>
  <c r="AU15" i="28"/>
  <c r="AU54" i="27"/>
  <c r="AM121" s="1"/>
  <c r="AM113" i="25"/>
  <c r="AT15" i="28"/>
  <c r="AT54" i="27"/>
  <c r="AM106" s="1"/>
  <c r="AN110" i="23"/>
  <c r="AO108"/>
  <c r="AO110" s="1"/>
  <c r="AU59" i="26"/>
  <c r="AU97" i="25"/>
  <c r="AN121" s="1"/>
  <c r="AO121" s="1"/>
  <c r="AM108" i="26"/>
  <c r="A62" i="2"/>
  <c r="A64" i="29"/>
  <c r="A64" i="30"/>
  <c r="A64" i="28"/>
  <c r="A64" i="27"/>
  <c r="A64" i="25"/>
  <c r="A64" i="26"/>
  <c r="A64" i="22"/>
  <c r="A64" i="21"/>
  <c r="A64" i="24"/>
  <c r="A64" i="23"/>
  <c r="A64" i="20"/>
  <c r="A64" i="16"/>
  <c r="A59" i="14"/>
  <c r="AH15" i="29"/>
  <c r="AH54" s="1"/>
  <c r="BI54" i="28"/>
  <c r="AN112" i="23"/>
  <c r="AN113" s="1"/>
  <c r="AP100"/>
  <c r="AO112" s="1"/>
  <c r="U59" i="30"/>
  <c r="U97" s="1"/>
  <c r="U100" s="1"/>
  <c r="I59"/>
  <c r="I97" s="1"/>
  <c r="I100" s="1"/>
  <c r="AP97" i="24"/>
  <c r="AV59" i="26"/>
  <c r="AV97" i="25"/>
  <c r="BI59"/>
  <c r="BI97" s="1"/>
  <c r="AP59"/>
  <c r="AI59"/>
  <c r="M15" i="30"/>
  <c r="M54" s="1"/>
  <c r="AP54" i="28"/>
  <c r="AI15" i="29"/>
  <c r="AP15"/>
  <c r="BI15"/>
  <c r="AY54"/>
  <c r="AI16"/>
  <c r="Z16" i="30" s="1"/>
  <c r="AP16" i="29"/>
  <c r="N16" i="30" s="1"/>
  <c r="O16" s="1"/>
  <c r="BI16" i="29"/>
  <c r="AT14" i="30"/>
  <c r="AM112" i="27"/>
  <c r="Y15" i="30"/>
  <c r="Y54" s="1"/>
  <c r="AI54" i="28"/>
  <c r="AH59" i="26" l="1"/>
  <c r="AH97" s="1"/>
  <c r="AH100" s="1"/>
  <c r="AY97"/>
  <c r="AY59" i="27"/>
  <c r="F54" i="26"/>
  <c r="E54"/>
  <c r="F97" i="24"/>
  <c r="F100" s="1"/>
  <c r="E97"/>
  <c r="E100" s="1"/>
  <c r="AO113" i="23"/>
  <c r="AM110" i="26"/>
  <c r="A22" i="2"/>
  <c r="A22" i="30"/>
  <c r="A22" i="28"/>
  <c r="A22" i="29"/>
  <c r="A22" i="27"/>
  <c r="A22" i="26"/>
  <c r="A22" i="24"/>
  <c r="A22" i="25"/>
  <c r="A22" i="22"/>
  <c r="A22" i="21"/>
  <c r="A22" i="20"/>
  <c r="A22" i="23"/>
  <c r="A22" i="16"/>
  <c r="A19" i="14"/>
  <c r="AT59" i="27"/>
  <c r="AT97" i="26"/>
  <c r="AN106" s="1"/>
  <c r="AO106" s="1"/>
  <c r="A63" i="2"/>
  <c r="A65" i="29"/>
  <c r="A65" i="28"/>
  <c r="A65" i="30"/>
  <c r="A65" i="27"/>
  <c r="A65" i="24"/>
  <c r="A65" i="25"/>
  <c r="A65" i="23"/>
  <c r="A65" i="26"/>
  <c r="A65" i="22"/>
  <c r="A65" i="20"/>
  <c r="A65" i="21"/>
  <c r="A65" i="16"/>
  <c r="A60" i="14"/>
  <c r="AU59" i="27"/>
  <c r="AU97" i="26"/>
  <c r="AN121" s="1"/>
  <c r="AO121" s="1"/>
  <c r="AU15" i="29"/>
  <c r="AU54" s="1"/>
  <c r="AM121" s="1"/>
  <c r="AU54" i="28"/>
  <c r="AM121" s="1"/>
  <c r="AM108" i="27"/>
  <c r="AN110" i="24"/>
  <c r="AO108"/>
  <c r="AO110" s="1"/>
  <c r="AS59" i="27"/>
  <c r="AS97" i="26"/>
  <c r="AN104" s="1"/>
  <c r="AM113"/>
  <c r="AT15" i="29"/>
  <c r="AT54" s="1"/>
  <c r="AM106" s="1"/>
  <c r="AT54" i="28"/>
  <c r="AM106" s="1"/>
  <c r="AS54"/>
  <c r="AM104" s="1"/>
  <c r="AS15" i="29"/>
  <c r="AS54" s="1"/>
  <c r="AM104" s="1"/>
  <c r="AO104" i="25"/>
  <c r="AN108"/>
  <c r="AA16" i="30"/>
  <c r="BE16" s="1"/>
  <c r="V59"/>
  <c r="V97" s="1"/>
  <c r="V100" s="1"/>
  <c r="AI97" i="25"/>
  <c r="AI100" s="1"/>
  <c r="AV59" i="27"/>
  <c r="AV97" i="26"/>
  <c r="BI59"/>
  <c r="BI97" s="1"/>
  <c r="AI59"/>
  <c r="AP59"/>
  <c r="J59" i="30"/>
  <c r="J97" s="1"/>
  <c r="J100" s="1"/>
  <c r="AP97" i="25"/>
  <c r="AN112" i="24"/>
  <c r="AN113" s="1"/>
  <c r="AP100"/>
  <c r="AO112" s="1"/>
  <c r="BI54" i="29"/>
  <c r="AM112" i="28"/>
  <c r="N15" i="30"/>
  <c r="AP54" i="29"/>
  <c r="Z15" i="30"/>
  <c r="AI54" i="29"/>
  <c r="AN14" i="30"/>
  <c r="BG14"/>
  <c r="AF14"/>
  <c r="AG14"/>
  <c r="AH59" i="27" l="1"/>
  <c r="AH97" s="1"/>
  <c r="AH100" s="1"/>
  <c r="AY97"/>
  <c r="AY59" i="28"/>
  <c r="AA15" i="30"/>
  <c r="AA54" s="1"/>
  <c r="Z54"/>
  <c r="O15"/>
  <c r="O54" s="1"/>
  <c r="N54"/>
  <c r="BB16"/>
  <c r="AU16" s="1"/>
  <c r="AO113" i="24"/>
  <c r="F54" i="27"/>
  <c r="E54"/>
  <c r="BF16" i="30"/>
  <c r="AM113" i="27"/>
  <c r="AX16" i="30"/>
  <c r="AQ16" s="1"/>
  <c r="F97" i="25"/>
  <c r="F100" s="1"/>
  <c r="E97"/>
  <c r="E100" s="1"/>
  <c r="AM108" i="29"/>
  <c r="AM108" i="28"/>
  <c r="BC16" i="30"/>
  <c r="AV16" s="1"/>
  <c r="AY16"/>
  <c r="AR16" s="1"/>
  <c r="AZ16"/>
  <c r="AS16" s="1"/>
  <c r="AE16"/>
  <c r="AO16" s="1"/>
  <c r="AP16" s="1"/>
  <c r="A64" i="2"/>
  <c r="A66" i="29"/>
  <c r="A66" i="30"/>
  <c r="A66" i="28"/>
  <c r="A66" i="25"/>
  <c r="A66" i="27"/>
  <c r="A66" i="26"/>
  <c r="A66" i="22"/>
  <c r="A66" i="23"/>
  <c r="A66" i="21"/>
  <c r="A66" i="24"/>
  <c r="A66" i="20"/>
  <c r="A66" i="16"/>
  <c r="A61" i="14"/>
  <c r="A23" i="2"/>
  <c r="A23" i="29"/>
  <c r="A23" i="30"/>
  <c r="A23" i="27"/>
  <c r="A23" i="28"/>
  <c r="A23" i="25"/>
  <c r="A23" i="24"/>
  <c r="A23" i="23"/>
  <c r="A23" i="26"/>
  <c r="A23" i="21"/>
  <c r="A23" i="20"/>
  <c r="A23" i="22"/>
  <c r="A23" i="16"/>
  <c r="A20" i="14"/>
  <c r="AN110" i="25"/>
  <c r="AO108"/>
  <c r="AO110" s="1"/>
  <c r="AO104" i="26"/>
  <c r="AN108"/>
  <c r="AM110" i="27"/>
  <c r="AS59" i="28"/>
  <c r="AS97" i="27"/>
  <c r="AN104" s="1"/>
  <c r="AU97"/>
  <c r="AN121" s="1"/>
  <c r="AO121" s="1"/>
  <c r="AU59" i="28"/>
  <c r="AT59"/>
  <c r="AT97" i="27"/>
  <c r="AN106" s="1"/>
  <c r="AO106" s="1"/>
  <c r="BC15" i="30"/>
  <c r="K59"/>
  <c r="K97" s="1"/>
  <c r="K100" s="1"/>
  <c r="AP97" i="26"/>
  <c r="W59" i="30"/>
  <c r="W97" s="1"/>
  <c r="W100" s="1"/>
  <c r="AI97" i="26"/>
  <c r="AI100" s="1"/>
  <c r="AV59" i="28"/>
  <c r="AV97" i="27"/>
  <c r="AI59"/>
  <c r="AP59"/>
  <c r="BI59"/>
  <c r="BI97" s="1"/>
  <c r="AN112" i="25"/>
  <c r="AN113" s="1"/>
  <c r="AP100"/>
  <c r="AO112" s="1"/>
  <c r="AM112" i="29"/>
  <c r="AE15" i="30"/>
  <c r="AX15"/>
  <c r="AZ15"/>
  <c r="BB15" l="1"/>
  <c r="BD15" s="1"/>
  <c r="AH59" i="28"/>
  <c r="AH97" s="1"/>
  <c r="AH100" s="1"/>
  <c r="AY97"/>
  <c r="AY59" i="29"/>
  <c r="BE15" i="30"/>
  <c r="BF15"/>
  <c r="AO15"/>
  <c r="AP15" s="1"/>
  <c r="AP54" s="1"/>
  <c r="AY15"/>
  <c r="AR15" s="1"/>
  <c r="AR54" s="1"/>
  <c r="F54" i="29"/>
  <c r="E54"/>
  <c r="F54" i="28"/>
  <c r="E54"/>
  <c r="AM113" i="29"/>
  <c r="AM110"/>
  <c r="AM113" i="28"/>
  <c r="BH16" i="30"/>
  <c r="F97" i="26"/>
  <c r="F100" s="1"/>
  <c r="E97"/>
  <c r="E100" s="1"/>
  <c r="AM110" i="28"/>
  <c r="BA16" i="30"/>
  <c r="AT16" s="1"/>
  <c r="BD16"/>
  <c r="AW16" s="1"/>
  <c r="BC54"/>
  <c r="AO113" i="25"/>
  <c r="AU59" i="29"/>
  <c r="AU97" s="1"/>
  <c r="AN121" s="1"/>
  <c r="AO121" s="1"/>
  <c r="AU97" i="28"/>
  <c r="AN121" s="1"/>
  <c r="AO121" s="1"/>
  <c r="A24" i="2"/>
  <c r="A24" i="30"/>
  <c r="A24" i="28"/>
  <c r="A24" i="29"/>
  <c r="A24" i="27"/>
  <c r="A24" i="26"/>
  <c r="A24" i="24"/>
  <c r="A24" i="25"/>
  <c r="A24" i="22"/>
  <c r="A24" i="21"/>
  <c r="A24" i="23"/>
  <c r="A24" i="20"/>
  <c r="A24" i="16"/>
  <c r="A21" i="14"/>
  <c r="AN110" i="26"/>
  <c r="AO108"/>
  <c r="AO110" s="1"/>
  <c r="AN108" i="27"/>
  <c r="AO104"/>
  <c r="AT97" i="28"/>
  <c r="AN106" s="1"/>
  <c r="AO106" s="1"/>
  <c r="AT59" i="29"/>
  <c r="AT97" s="1"/>
  <c r="AN106" s="1"/>
  <c r="AO106" s="1"/>
  <c r="AS97" i="28"/>
  <c r="AN104" s="1"/>
  <c r="AS59" i="29"/>
  <c r="AS97" s="1"/>
  <c r="AN104" s="1"/>
  <c r="A65" i="2"/>
  <c r="A67" i="29"/>
  <c r="A67" i="28"/>
  <c r="A67" i="30"/>
  <c r="A67" i="27"/>
  <c r="A67" i="24"/>
  <c r="A67" i="25"/>
  <c r="A67" i="26"/>
  <c r="A67" i="22"/>
  <c r="A67" i="23"/>
  <c r="A67" i="20"/>
  <c r="A67" i="21"/>
  <c r="A67" i="16"/>
  <c r="A62" i="14"/>
  <c r="AV15" i="30"/>
  <c r="AV54" s="1"/>
  <c r="X59"/>
  <c r="X97" s="1"/>
  <c r="X100" s="1"/>
  <c r="AI97" i="27"/>
  <c r="AI100" s="1"/>
  <c r="L59" i="30"/>
  <c r="L97" s="1"/>
  <c r="L100" s="1"/>
  <c r="AP97" i="27"/>
  <c r="AN112" i="26"/>
  <c r="AN113" s="1"/>
  <c r="AP100"/>
  <c r="AO112" s="1"/>
  <c r="AV59" i="29"/>
  <c r="AV97" i="28"/>
  <c r="AI59"/>
  <c r="BI59"/>
  <c r="BI97" s="1"/>
  <c r="AP59"/>
  <c r="BH15" i="30"/>
  <c r="AS15"/>
  <c r="AS54" s="1"/>
  <c r="AZ54"/>
  <c r="AQ15"/>
  <c r="AQ54" s="1"/>
  <c r="AX54"/>
  <c r="BB54"/>
  <c r="AU15" l="1"/>
  <c r="AU54" s="1"/>
  <c r="AH59" i="29"/>
  <c r="AH97" s="1"/>
  <c r="AH100" s="1"/>
  <c r="AY97"/>
  <c r="BA15" i="30"/>
  <c r="AT15" s="1"/>
  <c r="AT54" s="1"/>
  <c r="AY54"/>
  <c r="F97" i="27"/>
  <c r="F100" s="1"/>
  <c r="E97"/>
  <c r="E100" s="1"/>
  <c r="AG16" i="30"/>
  <c r="BG16"/>
  <c r="AO113" i="26"/>
  <c r="AF16" i="30"/>
  <c r="AN16"/>
  <c r="AO104" i="29"/>
  <c r="AN108"/>
  <c r="E97" s="1"/>
  <c r="E100" s="1"/>
  <c r="A25" i="2"/>
  <c r="A25" i="29"/>
  <c r="A25" i="30"/>
  <c r="A25" i="28"/>
  <c r="A25" i="27"/>
  <c r="A25" i="25"/>
  <c r="A25" i="23"/>
  <c r="A25" i="24"/>
  <c r="A25" i="26"/>
  <c r="A25" i="20"/>
  <c r="A25" i="21"/>
  <c r="A25" i="22"/>
  <c r="A25" i="16"/>
  <c r="A22" i="14"/>
  <c r="AO104" i="28"/>
  <c r="AN108"/>
  <c r="AN110" i="27"/>
  <c r="AO108"/>
  <c r="AO110" s="1"/>
  <c r="A66" i="2"/>
  <c r="A68" i="30"/>
  <c r="A68" i="29"/>
  <c r="A68" i="28"/>
  <c r="A68" i="25"/>
  <c r="A68" i="26"/>
  <c r="A68" i="27"/>
  <c r="A68" i="24"/>
  <c r="A68" i="23"/>
  <c r="A68" i="21"/>
  <c r="A68" i="22"/>
  <c r="A68" i="20"/>
  <c r="A68" i="16"/>
  <c r="A63" i="14"/>
  <c r="Y59" i="30"/>
  <c r="Y97" s="1"/>
  <c r="Y100" s="1"/>
  <c r="AI97" i="28"/>
  <c r="AI100" s="1"/>
  <c r="AN112" i="27"/>
  <c r="AN113" s="1"/>
  <c r="AP100"/>
  <c r="AO112" s="1"/>
  <c r="M59" i="30"/>
  <c r="M97" s="1"/>
  <c r="M100" s="1"/>
  <c r="AP97" i="28"/>
  <c r="AV97" i="29"/>
  <c r="AP59"/>
  <c r="BI59"/>
  <c r="BI97" s="1"/>
  <c r="AI59"/>
  <c r="AW15" i="30"/>
  <c r="BD54"/>
  <c r="BA54" l="1"/>
  <c r="F97" i="29"/>
  <c r="F100" s="1"/>
  <c r="G97"/>
  <c r="G100" s="1"/>
  <c r="F97" i="28"/>
  <c r="F100" s="1"/>
  <c r="E97"/>
  <c r="E100" s="1"/>
  <c r="AO113" i="27"/>
  <c r="A67" i="2"/>
  <c r="A69" i="29"/>
  <c r="A69" i="30"/>
  <c r="A69" i="28"/>
  <c r="A69" i="27"/>
  <c r="A69" i="25"/>
  <c r="A69" i="24"/>
  <c r="A69" i="26"/>
  <c r="A69" i="22"/>
  <c r="A69" i="21"/>
  <c r="A69" i="23"/>
  <c r="A69" i="20"/>
  <c r="A69" i="16"/>
  <c r="A64" i="14"/>
  <c r="AN110" i="28"/>
  <c r="AO108"/>
  <c r="AO110" s="1"/>
  <c r="AN110" i="29"/>
  <c r="AO108"/>
  <c r="AO110" s="1"/>
  <c r="A26" i="2"/>
  <c r="A26" i="30"/>
  <c r="A26" i="29"/>
  <c r="A26" i="28"/>
  <c r="A26" i="27"/>
  <c r="A26" i="24"/>
  <c r="A26" i="26"/>
  <c r="A26" i="22"/>
  <c r="A26" i="21"/>
  <c r="A26" i="25"/>
  <c r="A26" i="23"/>
  <c r="A26" i="20"/>
  <c r="A26" i="16"/>
  <c r="A23" i="14"/>
  <c r="N59" i="30"/>
  <c r="AP97" i="29"/>
  <c r="AN112" i="28"/>
  <c r="AN113" s="1"/>
  <c r="AP100"/>
  <c r="AO112" s="1"/>
  <c r="AO113" s="1"/>
  <c r="Z59" i="30"/>
  <c r="AI97" i="29"/>
  <c r="AI100" s="1"/>
  <c r="BG15" i="30"/>
  <c r="BG54" s="1"/>
  <c r="AF15"/>
  <c r="AF54" s="1"/>
  <c r="AF100" s="1"/>
  <c r="AG15"/>
  <c r="AG54" s="1"/>
  <c r="AN15"/>
  <c r="AN54" s="1"/>
  <c r="AW54"/>
  <c r="AA59" l="1"/>
  <c r="AA97" s="1"/>
  <c r="AA100" s="1"/>
  <c r="Z97"/>
  <c r="Z100" s="1"/>
  <c r="O59"/>
  <c r="O97" s="1"/>
  <c r="O100" s="1"/>
  <c r="N97"/>
  <c r="N100" s="1"/>
  <c r="A68" i="2"/>
  <c r="A70" i="30"/>
  <c r="A70" i="29"/>
  <c r="A70" i="28"/>
  <c r="A70" i="26"/>
  <c r="A70" i="24"/>
  <c r="A70" i="23"/>
  <c r="A70" i="21"/>
  <c r="A70" i="22"/>
  <c r="A70" i="20"/>
  <c r="A70" i="25"/>
  <c r="A70" i="27"/>
  <c r="A70" i="16"/>
  <c r="A65" i="14"/>
  <c r="A27" i="2"/>
  <c r="A27" i="29"/>
  <c r="A27" i="30"/>
  <c r="A27" i="28"/>
  <c r="A27" i="27"/>
  <c r="A27" i="25"/>
  <c r="A27" i="24"/>
  <c r="A27" i="26"/>
  <c r="A27" i="23"/>
  <c r="A27" i="21"/>
  <c r="A27" i="20"/>
  <c r="A27" i="22"/>
  <c r="A27" i="16"/>
  <c r="A24" i="14"/>
  <c r="AN112" i="29"/>
  <c r="AN113" s="1"/>
  <c r="AP100"/>
  <c r="AO112" s="1"/>
  <c r="AO113" s="1"/>
  <c r="BB59" i="30" l="1"/>
  <c r="BB97" s="1"/>
  <c r="AX59"/>
  <c r="AQ59" s="1"/>
  <c r="AQ97" s="1"/>
  <c r="BC59"/>
  <c r="BC97" s="1"/>
  <c r="AO59"/>
  <c r="AP59" s="1"/>
  <c r="AP97" s="1"/>
  <c r="AP100" s="1"/>
  <c r="AZ59"/>
  <c r="BH59" s="1"/>
  <c r="AY59"/>
  <c r="AR59" s="1"/>
  <c r="AR97" s="1"/>
  <c r="BE59"/>
  <c r="BF59"/>
  <c r="A28" i="2"/>
  <c r="A28" i="30"/>
  <c r="A28" i="29"/>
  <c r="A28" i="28"/>
  <c r="A28" i="27"/>
  <c r="A28" i="24"/>
  <c r="A28" i="26"/>
  <c r="A28" i="22"/>
  <c r="A28" i="21"/>
  <c r="A28" i="23"/>
  <c r="A28" i="20"/>
  <c r="A28" i="25"/>
  <c r="A28" i="16"/>
  <c r="A25" i="14"/>
  <c r="A69" i="2"/>
  <c r="A71" i="29"/>
  <c r="A71" i="30"/>
  <c r="A71" i="28"/>
  <c r="A71" i="27"/>
  <c r="A71" i="25"/>
  <c r="A71" i="24"/>
  <c r="A71" i="26"/>
  <c r="A71" i="22"/>
  <c r="A71" i="20"/>
  <c r="A71" i="21"/>
  <c r="A71" i="23"/>
  <c r="A71" i="16"/>
  <c r="A66" i="14"/>
  <c r="AX97" i="30"/>
  <c r="AS59" l="1"/>
  <c r="AS97" s="1"/>
  <c r="AZ97"/>
  <c r="AU59"/>
  <c r="AU97" s="1"/>
  <c r="AV59"/>
  <c r="AV97" s="1"/>
  <c r="BD59"/>
  <c r="AW59" s="1"/>
  <c r="AY97"/>
  <c r="BA59"/>
  <c r="AT59" s="1"/>
  <c r="AT97" s="1"/>
  <c r="A70" i="2"/>
  <c r="A72" i="30"/>
  <c r="A72" i="29"/>
  <c r="A72" i="28"/>
  <c r="A72" i="27"/>
  <c r="A72" i="26"/>
  <c r="A72" i="25"/>
  <c r="A72" i="23"/>
  <c r="A72" i="21"/>
  <c r="A72" i="24"/>
  <c r="A72" i="20"/>
  <c r="A72" i="22"/>
  <c r="A72" i="16"/>
  <c r="A67" i="14"/>
  <c r="A29" i="2"/>
  <c r="A29" i="29"/>
  <c r="A29" i="30"/>
  <c r="A29" i="28"/>
  <c r="A29" i="27"/>
  <c r="A29" i="25"/>
  <c r="A29" i="26"/>
  <c r="A29" i="24"/>
  <c r="A29" i="23"/>
  <c r="A29" i="22"/>
  <c r="A29" i="21"/>
  <c r="A29" i="20"/>
  <c r="A29" i="16"/>
  <c r="A26" i="14"/>
  <c r="BD97" i="30"/>
  <c r="BA97" l="1"/>
  <c r="A30" i="2"/>
  <c r="A30" i="30"/>
  <c r="A30" i="28"/>
  <c r="A30" i="29"/>
  <c r="A30" i="27"/>
  <c r="A30" i="26"/>
  <c r="A30" i="24"/>
  <c r="A30" i="25"/>
  <c r="A30" i="22"/>
  <c r="A30" i="21"/>
  <c r="A30" i="23"/>
  <c r="A30" i="20"/>
  <c r="A30" i="16"/>
  <c r="A27" i="14"/>
  <c r="A71" i="2"/>
  <c r="A73" i="30"/>
  <c r="A73" i="29"/>
  <c r="A73" i="28"/>
  <c r="A73" i="27"/>
  <c r="A73" i="25"/>
  <c r="A73" i="24"/>
  <c r="A73" i="26"/>
  <c r="A73" i="22"/>
  <c r="A73" i="23"/>
  <c r="A73" i="21"/>
  <c r="A73" i="20"/>
  <c r="A73" i="16"/>
  <c r="A68" i="14"/>
  <c r="A32"/>
  <c r="BG59" i="30"/>
  <c r="BG97" s="1"/>
  <c r="AG59"/>
  <c r="AG97" s="1"/>
  <c r="AG100" s="1"/>
  <c r="AN59"/>
  <c r="AN97" s="1"/>
  <c r="AW97"/>
  <c r="A72" i="2" l="1"/>
  <c r="A74" i="29"/>
  <c r="A74" i="30"/>
  <c r="A74" i="28"/>
  <c r="A74" i="26"/>
  <c r="A74" i="27"/>
  <c r="A74" i="25"/>
  <c r="A74" i="21"/>
  <c r="A74" i="23"/>
  <c r="A74" i="24"/>
  <c r="A74" i="20"/>
  <c r="A74" i="22"/>
  <c r="A74" i="16"/>
  <c r="A69" i="14"/>
  <c r="A31" i="2"/>
  <c r="A31" i="29"/>
  <c r="A31" i="30"/>
  <c r="A31" i="27"/>
  <c r="A31" i="28"/>
  <c r="A31" i="25"/>
  <c r="A31" i="26"/>
  <c r="A31" i="24"/>
  <c r="A31" i="23"/>
  <c r="A31" i="21"/>
  <c r="A31" i="20"/>
  <c r="A31" i="22"/>
  <c r="A31" i="16"/>
  <c r="A28" i="14"/>
  <c r="A33"/>
  <c r="A36" i="2"/>
  <c r="A36" i="25"/>
  <c r="A36" i="24"/>
  <c r="A36" i="20"/>
  <c r="A36" i="30"/>
  <c r="A36" i="28"/>
  <c r="A36" i="27"/>
  <c r="A36" i="21"/>
  <c r="A36" i="29"/>
  <c r="A36" i="26"/>
  <c r="A36" i="23"/>
  <c r="A36" i="22"/>
  <c r="A36" i="16"/>
  <c r="AN100" i="30"/>
  <c r="A32" i="2" l="1"/>
  <c r="A32" i="30"/>
  <c r="A32" i="28"/>
  <c r="A32" i="29"/>
  <c r="A32" i="26"/>
  <c r="A32" i="24"/>
  <c r="A32" i="27"/>
  <c r="A32" i="25"/>
  <c r="A32" i="22"/>
  <c r="A32" i="21"/>
  <c r="A32" i="23"/>
  <c r="A32" i="20"/>
  <c r="A32" i="16"/>
  <c r="A29" i="14"/>
  <c r="A73" i="2"/>
  <c r="A75" i="29"/>
  <c r="A75" i="28"/>
  <c r="A75" i="30"/>
  <c r="A75" i="27"/>
  <c r="A75" i="25"/>
  <c r="A75" i="24"/>
  <c r="A75" i="26"/>
  <c r="A75" i="22"/>
  <c r="A75" i="21"/>
  <c r="A75" i="23"/>
  <c r="A75" i="20"/>
  <c r="A75" i="16"/>
  <c r="A70" i="14"/>
  <c r="A37" i="2"/>
  <c r="A37" i="29"/>
  <c r="A37" i="26"/>
  <c r="A37" i="23"/>
  <c r="A37" i="24"/>
  <c r="A37" i="22"/>
  <c r="A37" i="21"/>
  <c r="A37" i="25"/>
  <c r="A37" i="20"/>
  <c r="A37" i="30"/>
  <c r="A37" i="28"/>
  <c r="A37" i="27"/>
  <c r="A37" i="16"/>
  <c r="A33" i="2" l="1"/>
  <c r="A33" i="29"/>
  <c r="A33" i="30"/>
  <c r="A33" i="28"/>
  <c r="A33" i="27"/>
  <c r="A33" i="25"/>
  <c r="A33" i="26"/>
  <c r="A33" i="24"/>
  <c r="A33" i="23"/>
  <c r="A33" i="21"/>
  <c r="A33" i="22"/>
  <c r="A33" i="20"/>
  <c r="A33" i="16"/>
  <c r="A30" i="14"/>
  <c r="A74" i="2"/>
  <c r="A76" i="30"/>
  <c r="A76" i="29"/>
  <c r="A76" i="28"/>
  <c r="A76" i="27"/>
  <c r="A76" i="26"/>
  <c r="A76" i="25"/>
  <c r="A76" i="24"/>
  <c r="A76" i="21"/>
  <c r="A76" i="23"/>
  <c r="A76" i="22"/>
  <c r="A76" i="20"/>
  <c r="A76" i="16"/>
  <c r="A71" i="14"/>
  <c r="AI54" i="16"/>
  <c r="AI100" s="1"/>
  <c r="AP54"/>
  <c r="AM112" s="1"/>
  <c r="AM113" s="1"/>
  <c r="AH54"/>
  <c r="AH100" s="1"/>
  <c r="A34" i="2" l="1"/>
  <c r="A34" i="30"/>
  <c r="A34" i="29"/>
  <c r="A34" i="28"/>
  <c r="A34" i="27"/>
  <c r="A34" i="26"/>
  <c r="A34" i="24"/>
  <c r="A34" i="22"/>
  <c r="A34" i="21"/>
  <c r="A34" i="25"/>
  <c r="A34" i="23"/>
  <c r="A34" i="20"/>
  <c r="A34" i="16"/>
  <c r="A31" i="14"/>
  <c r="A75" i="2"/>
  <c r="A77" i="30"/>
  <c r="A77" i="29"/>
  <c r="A77" i="28"/>
  <c r="A77" i="27"/>
  <c r="A77" i="25"/>
  <c r="A77" i="24"/>
  <c r="A77" i="26"/>
  <c r="A77" i="22"/>
  <c r="A77" i="21"/>
  <c r="A77" i="23"/>
  <c r="A77" i="20"/>
  <c r="A77" i="16"/>
  <c r="A72" i="14"/>
  <c r="BC54" i="16"/>
  <c r="AB100"/>
  <c r="Y100"/>
  <c r="T100"/>
  <c r="Q100"/>
  <c r="J100"/>
  <c r="G100"/>
  <c r="D100"/>
  <c r="X100"/>
  <c r="P100"/>
  <c r="Z100"/>
  <c r="V100"/>
  <c r="N100"/>
  <c r="K100"/>
  <c r="H100"/>
  <c r="W100"/>
  <c r="R100"/>
  <c r="L100"/>
  <c r="E100"/>
  <c r="S100"/>
  <c r="F100"/>
  <c r="AP100"/>
  <c r="A35" i="23" l="1"/>
  <c r="A35" i="20"/>
  <c r="A35" i="27"/>
  <c r="A35" i="26"/>
  <c r="A35" i="28"/>
  <c r="A35" i="2"/>
  <c r="A35" i="22"/>
  <c r="A35" i="21"/>
  <c r="A35" i="16"/>
  <c r="A35" i="29"/>
  <c r="A35" i="25"/>
  <c r="A35" i="30"/>
  <c r="A35" i="24"/>
  <c r="A76" i="2"/>
  <c r="A78" i="29"/>
  <c r="A78" i="30"/>
  <c r="A78" i="28"/>
  <c r="A78" i="27"/>
  <c r="A78" i="25"/>
  <c r="A78" i="24"/>
  <c r="A78" i="26"/>
  <c r="A78" i="21"/>
  <c r="A78" i="23"/>
  <c r="A78" i="20"/>
  <c r="A78" i="22"/>
  <c r="A78" i="16"/>
  <c r="A73" i="14"/>
  <c r="AO112" i="16"/>
  <c r="AO113" s="1"/>
  <c r="A77" i="2" l="1"/>
  <c r="A79" i="29"/>
  <c r="A79" i="30"/>
  <c r="A79" i="28"/>
  <c r="A79" i="27"/>
  <c r="A79" i="25"/>
  <c r="A79" i="26"/>
  <c r="A79" i="22"/>
  <c r="A79" i="21"/>
  <c r="A79" i="24"/>
  <c r="A79" i="20"/>
  <c r="A79" i="23"/>
  <c r="A79" i="16"/>
  <c r="A74" i="14"/>
  <c r="A78" i="2" l="1"/>
  <c r="A80" i="29"/>
  <c r="A80" i="30"/>
  <c r="A80" i="28"/>
  <c r="A80" i="27"/>
  <c r="A80" i="25"/>
  <c r="A80" i="24"/>
  <c r="A80" i="23"/>
  <c r="A80" i="21"/>
  <c r="A80" i="26"/>
  <c r="A80" i="22"/>
  <c r="A80" i="20"/>
  <c r="A80" i="16"/>
</calcChain>
</file>

<file path=xl/sharedStrings.xml><?xml version="1.0" encoding="utf-8"?>
<sst xmlns="http://schemas.openxmlformats.org/spreadsheetml/2006/main" count="1604" uniqueCount="228">
  <si>
    <t>Summary for the Month</t>
  </si>
  <si>
    <t>M</t>
  </si>
  <si>
    <t>F</t>
  </si>
  <si>
    <t>TOTAL</t>
  </si>
  <si>
    <t>ABSENT</t>
  </si>
  <si>
    <t>TARDY</t>
  </si>
  <si>
    <t>Average Daily Attendance</t>
  </si>
  <si>
    <t xml:space="preserve">Percentage of Attendance for the month </t>
  </si>
  <si>
    <t>Drop out</t>
  </si>
  <si>
    <t>Transferred out</t>
  </si>
  <si>
    <t>Transferred in</t>
  </si>
  <si>
    <t>I certify that this is a true and correct report.</t>
  </si>
  <si>
    <t>Attested by:</t>
  </si>
  <si>
    <t>2. REASONS/CAUSES OF DROP-OUTS</t>
  </si>
  <si>
    <t>a. Domestic-Related Factors</t>
  </si>
  <si>
    <t>a.1. Had to take care of siblings</t>
  </si>
  <si>
    <t>a.2. Early marriage/pregnancy</t>
  </si>
  <si>
    <t>a.3. Parents' attitude toward schooling</t>
  </si>
  <si>
    <t>a.4. Family problems</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</si>
  <si>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</si>
  <si>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</si>
  <si>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</si>
  <si>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</si>
  <si>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</si>
  <si>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</si>
  <si>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</si>
  <si>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</si>
  <si>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</si>
  <si>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</si>
  <si>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</si>
  <si>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</si>
  <si>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</si>
  <si>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</si>
  <si>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</si>
  <si>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</si>
  <si>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f. Others</t>
  </si>
  <si>
    <t>GUIDELINES:</t>
  </si>
  <si>
    <t>1. The attendance shall be accomplished daily. Refer to the codes for checking learners' attendance.</t>
  </si>
  <si>
    <t>2. Dates shall be written in the preceding columns beside Learner's Name.</t>
  </si>
  <si>
    <t>Percentage of Enrolment =</t>
  </si>
  <si>
    <t>Registered Learner as of End of the Month</t>
  </si>
  <si>
    <t>x 100</t>
  </si>
  <si>
    <t xml:space="preserve">Average Daily Attendance = </t>
  </si>
  <si>
    <t>Total Daily Attendance</t>
  </si>
  <si>
    <t>Percentage of Attendance for the month =</t>
  </si>
  <si>
    <t>Average daily attendance</t>
  </si>
  <si>
    <t>Registered Learner as of End of the month</t>
  </si>
  <si>
    <t>3. To compute the following:</t>
  </si>
  <si>
    <t>a.</t>
  </si>
  <si>
    <t>c.</t>
  </si>
  <si>
    <t>b.</t>
  </si>
  <si>
    <t>Number of students with 5 consecutive days of absences:</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</si>
  <si>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</si>
  <si>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</si>
  <si>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</si>
  <si>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</si>
  <si>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</si>
  <si>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</si>
  <si>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</si>
  <si>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</si>
  <si>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</si>
  <si>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</si>
  <si>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</si>
  <si>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</si>
  <si>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</si>
  <si>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</si>
  <si>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</si>
  <si>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</si>
  <si>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</si>
  <si>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</si>
  <si>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t>Reason  and Effectivity Date</t>
  </si>
  <si>
    <t>CCT Control/reference number &amp; Effectivity Date</t>
  </si>
  <si>
    <t>Name of school last attended &amp; Year</t>
  </si>
  <si>
    <t xml:space="preserve">Total for the Month             </t>
  </si>
  <si>
    <t>Month:</t>
  </si>
  <si>
    <t>ADDRESS</t>
  </si>
  <si>
    <t xml:space="preserve">                          (Signature of Teacher over Printed Name)</t>
  </si>
  <si>
    <t xml:space="preserve"> (Signature of School Head over Printed Name)</t>
  </si>
  <si>
    <t>No. of Days of Classes:</t>
  </si>
  <si>
    <t>1. CODES FOR CHECKING ATTENDANCE</t>
  </si>
  <si>
    <t>School Form 1 (SF 1) School Register</t>
  </si>
  <si>
    <t xml:space="preserve">                                                                List and code of Indicators under REMARK column</t>
  </si>
  <si>
    <t>Prepared by:</t>
  </si>
  <si>
    <t>Certified Correct:</t>
  </si>
  <si>
    <r>
      <rPr>
        <b/>
        <sz val="12"/>
        <color theme="1"/>
        <rFont val="Arial Narrow"/>
        <family val="2"/>
      </rPr>
      <t>REMARK/S</t>
    </r>
    <r>
      <rPr>
        <sz val="12"/>
        <color theme="1"/>
        <rFont val="Arial Narrow"/>
        <family val="2"/>
      </rPr>
      <t xml:space="preserve"> (If</t>
    </r>
    <r>
      <rPr>
        <b/>
        <sz val="12"/>
        <color theme="1"/>
        <rFont val="Arial Narrow"/>
        <family val="2"/>
      </rPr>
      <t xml:space="preserve"> DROPPED OUT</t>
    </r>
    <r>
      <rPr>
        <sz val="12"/>
        <color theme="1"/>
        <rFont val="Arial Narrow"/>
        <family val="2"/>
      </rPr>
      <t>,</t>
    </r>
    <r>
      <rPr>
        <b/>
        <sz val="12"/>
        <color theme="1"/>
        <rFont val="Arial Narrow"/>
        <family val="2"/>
      </rPr>
      <t xml:space="preserve"> </t>
    </r>
    <r>
      <rPr>
        <sz val="12"/>
        <color theme="1"/>
        <rFont val="Arial Narrow"/>
        <family val="2"/>
      </rPr>
      <t xml:space="preserve">state reason, please refer to legend number 2.
If </t>
    </r>
    <r>
      <rPr>
        <b/>
        <sz val="12"/>
        <color theme="1"/>
        <rFont val="Arial Narrow"/>
        <family val="2"/>
      </rPr>
      <t>TRANSFERRED IN/OUT</t>
    </r>
    <r>
      <rPr>
        <sz val="12"/>
        <color theme="1"/>
        <rFont val="Arial Narrow"/>
        <family val="2"/>
      </rPr>
      <t>, write the name of School.)</t>
    </r>
  </si>
  <si>
    <t>(Signature of Adviser over Printed Name)</t>
  </si>
  <si>
    <t>(Signature of School Head over Printed Name)</t>
  </si>
  <si>
    <t>b.6. Lack of interest/Distractions</t>
  </si>
  <si>
    <t>School Form 2: Page 2 of ________</t>
  </si>
  <si>
    <t>School Year</t>
  </si>
  <si>
    <t>Region</t>
  </si>
  <si>
    <t>Division</t>
  </si>
  <si>
    <t>District</t>
  </si>
  <si>
    <t>School ID</t>
  </si>
  <si>
    <t>School Name</t>
  </si>
  <si>
    <t>Grade Level</t>
  </si>
  <si>
    <t>Section</t>
  </si>
  <si>
    <t>Name of School</t>
  </si>
  <si>
    <t>MALE  | TOTAL Per Day</t>
  </si>
  <si>
    <t xml:space="preserve">    Combined TOTAL PER DAY</t>
  </si>
  <si>
    <r>
      <t>NAME
(Last Name, First Name, Middle Name)</t>
    </r>
    <r>
      <rPr>
        <b/>
        <i/>
        <sz val="16"/>
        <color theme="1"/>
        <rFont val="Arial Narrow"/>
        <family val="2"/>
      </rPr>
      <t xml:space="preserve"> </t>
    </r>
  </si>
  <si>
    <t>*</t>
  </si>
  <si>
    <t>Beginning of School Year cut-off report is every 1st Friday of School Calendar Days</t>
  </si>
  <si>
    <t>* Enrolment  as of  (1st Friday of June)</t>
  </si>
  <si>
    <t>Enrolment as of 1st Friday of June</t>
  </si>
  <si>
    <t>Number of School Days in reporting month</t>
  </si>
  <si>
    <t>Specify</t>
  </si>
  <si>
    <t>Specify Level &amp; Effectivity Data</t>
  </si>
  <si>
    <t>Late Enrollment</t>
  </si>
  <si>
    <t>LE</t>
  </si>
  <si>
    <t>Reason (Enrollment beyond 1st Friday of June)</t>
  </si>
  <si>
    <t>School Form 2 (SF2) Daily Attendance Report of Learners</t>
  </si>
  <si>
    <t>(This replaced Form 1, Form 2 &amp; STS Form 4 - Absenteeism and Dropout Profile)</t>
  </si>
  <si>
    <t>(This replaced  Form 1, Master List &amp; STS Form 2-Family Background and Profile)</t>
  </si>
  <si>
    <r>
      <rPr>
        <b/>
        <sz val="11"/>
        <color theme="1"/>
        <rFont val="Arial Narrow"/>
        <family val="2"/>
      </rPr>
      <t xml:space="preserve">blank- </t>
    </r>
    <r>
      <rPr>
        <sz val="11"/>
        <color theme="1"/>
        <rFont val="Arial Narrow"/>
        <family val="2"/>
      </rPr>
      <t>Present;   (x)- Absent; Tardy (half shaded= Upper for Late Commer, Lower for Cutting Classes)</t>
    </r>
  </si>
  <si>
    <r>
      <t xml:space="preserve">Registered Learner as of </t>
    </r>
    <r>
      <rPr>
        <b/>
        <i/>
        <sz val="12"/>
        <color theme="1"/>
        <rFont val="Arial Narrow"/>
        <family val="2"/>
      </rPr>
      <t>end of the month</t>
    </r>
  </si>
  <si>
    <r>
      <t>Percentage of Enrolment as of</t>
    </r>
    <r>
      <rPr>
        <b/>
        <i/>
        <sz val="12"/>
        <color theme="1"/>
        <rFont val="Arial Narrow"/>
        <family val="2"/>
      </rPr>
      <t xml:space="preserve"> end of the month</t>
    </r>
  </si>
  <si>
    <t>(1st row for date, 2nd row for Day: M,T,W,TH,F)</t>
  </si>
  <si>
    <r>
      <t xml:space="preserve">Late Enrollment </t>
    </r>
    <r>
      <rPr>
        <b/>
        <i/>
        <sz val="12"/>
        <color theme="1"/>
        <rFont val="Arial Narrow"/>
        <family val="2"/>
      </rPr>
      <t xml:space="preserve">during the month </t>
    </r>
    <r>
      <rPr>
        <i/>
        <sz val="12"/>
        <color theme="1"/>
        <rFont val="Arial Narrow"/>
        <family val="2"/>
      </rPr>
      <t xml:space="preserve">                                              (beyond cut-off)</t>
    </r>
  </si>
  <si>
    <t>BoSY Date:                  EoSYDate:</t>
  </si>
  <si>
    <t>Report for the  Month of</t>
  </si>
  <si>
    <t>FEMALE  | TOTAL Per Day</t>
  </si>
  <si>
    <t>4. Every End of the month, the class adviser will submit this form to the office of the principal for recording of 
     summary table into the School Form 4. Once signed by the principal, this form should be returned to the adviser.</t>
  </si>
  <si>
    <t>6.  Attendance performance of learner is expected to reflect in Form 137 and Form 138 every grading period</t>
  </si>
  <si>
    <t>d.2. Armed conflict (incl. Tribal wars &amp; clanfeuds)</t>
  </si>
  <si>
    <t>5. The adviser will extend neccessary intervention including but not limited to home visitation  to learner/s that committed 5 consecutive days of absences or those with potentials of dropping out</t>
  </si>
  <si>
    <t xml:space="preserve">LEARNER'S NAME                                                                                         (Last Name, First Name, Middle Name)                                  </t>
  </si>
  <si>
    <t>E</t>
  </si>
  <si>
    <t>2014-2015</t>
  </si>
  <si>
    <t>JUNE</t>
  </si>
  <si>
    <t>MON</t>
  </si>
  <si>
    <t>Attendance</t>
  </si>
  <si>
    <t>X</t>
  </si>
  <si>
    <t>TUE</t>
  </si>
  <si>
    <t>WED</t>
  </si>
  <si>
    <t>THU</t>
  </si>
  <si>
    <t>FRI</t>
  </si>
  <si>
    <t>TRANSFEREE'S DATA</t>
  </si>
  <si>
    <t>PREVIOUS SCHOOL</t>
  </si>
  <si>
    <t>TEACHER</t>
  </si>
  <si>
    <t>GRADE &amp; SECTION</t>
  </si>
  <si>
    <t>Santa Fe Elementary School</t>
  </si>
  <si>
    <t>Division of Bukidnon</t>
  </si>
  <si>
    <t>ANIE T. SALVIO</t>
  </si>
  <si>
    <t>Macabalan Elementary School</t>
  </si>
  <si>
    <t>Lois D. Delen</t>
  </si>
  <si>
    <t>I-Rose</t>
  </si>
  <si>
    <t>II-A</t>
  </si>
  <si>
    <t>Consecutive Absence</t>
  </si>
  <si>
    <t>ALL-IN</t>
  </si>
  <si>
    <t>ALL-OUT</t>
  </si>
  <si>
    <t>YEAR-ROUND ENTRANCE</t>
  </si>
  <si>
    <t>YEAR-ROUND OUT</t>
  </si>
  <si>
    <t>MONTHLY ENTRANCE</t>
  </si>
  <si>
    <t>MONTHLY OUT</t>
  </si>
  <si>
    <t>CUTTING</t>
  </si>
  <si>
    <t>Direct</t>
  </si>
  <si>
    <t>Compu</t>
  </si>
  <si>
    <t>Com</t>
  </si>
  <si>
    <t>JULY</t>
  </si>
  <si>
    <t>AUGUST</t>
  </si>
  <si>
    <t>SEPTEMBER</t>
  </si>
  <si>
    <t>OCTOBER</t>
  </si>
  <si>
    <t>NOVEMBER</t>
  </si>
  <si>
    <t>DECEMBER</t>
  </si>
  <si>
    <t>JANUARY</t>
  </si>
  <si>
    <t>FEBRUARY</t>
  </si>
  <si>
    <t>JUL</t>
  </si>
  <si>
    <t>AUG</t>
  </si>
  <si>
    <t>SEP</t>
  </si>
  <si>
    <t>OCT</t>
  </si>
  <si>
    <t>NOV</t>
  </si>
  <si>
    <t>DEC</t>
  </si>
  <si>
    <t>JAN</t>
  </si>
  <si>
    <t>FEB</t>
  </si>
  <si>
    <t>MAR</t>
  </si>
  <si>
    <t>APR</t>
  </si>
  <si>
    <t>MARCH</t>
  </si>
  <si>
    <t>APRIL</t>
  </si>
  <si>
    <t>Month: JUNE</t>
  </si>
  <si>
    <t>Month: JULY</t>
  </si>
  <si>
    <t>Month: AUGUST</t>
  </si>
  <si>
    <t>Month: SEPTEMBER</t>
  </si>
  <si>
    <t>Month: OCTOBER</t>
  </si>
  <si>
    <t>Month: NOVEMBER</t>
  </si>
  <si>
    <t>Month: DECEMBER</t>
  </si>
  <si>
    <t>Month: JANUARY</t>
  </si>
  <si>
    <t>Month: FEBRUARY</t>
  </si>
  <si>
    <t>Month: MARCH</t>
  </si>
  <si>
    <t>Month: APRIL</t>
  </si>
  <si>
    <t>No. of Days of Classes: 1</t>
  </si>
  <si>
    <t>Instructions</t>
  </si>
  <si>
    <t>alpex4@yahoo.com</t>
  </si>
  <si>
    <t>al2stephen@gmail.com</t>
  </si>
  <si>
    <t>al.lagumen@deped.gov.ph</t>
  </si>
  <si>
    <t>Email Addresses:</t>
  </si>
  <si>
    <t xml:space="preserve">JUN </t>
  </si>
  <si>
    <t>ATTENDANCE SUMMARY</t>
  </si>
  <si>
    <t>TARDINESS SUMMARY</t>
  </si>
  <si>
    <t>Programmed by: Al Stephen R. Lagumen</t>
  </si>
  <si>
    <t>REMINDERS:</t>
  </si>
  <si>
    <r>
      <t xml:space="preserve">1. If you wish to use this program, you must start in the month of </t>
    </r>
    <r>
      <rPr>
        <b/>
        <sz val="12"/>
        <color rgb="FF0070C0"/>
        <rFont val="Calibri"/>
        <family val="2"/>
        <scheme val="minor"/>
      </rPr>
      <t>JUNE</t>
    </r>
    <r>
      <rPr>
        <sz val="12"/>
        <color rgb="FF0070C0"/>
        <rFont val="Calibri"/>
        <family val="2"/>
        <scheme val="minor"/>
      </rPr>
      <t>. But if you haven't done so, please copy the entries from your SF2 starting in June.</t>
    </r>
  </si>
  <si>
    <t>5. Monthly summaries of Attendance and Tardiness are readily available in the "Summary" tab. You may copy and paste entries therein in your AutoCard.</t>
  </si>
  <si>
    <t>BOYS</t>
  </si>
  <si>
    <t>GIRLS</t>
  </si>
  <si>
    <t>You may type or copy-paste names in this worksheet.</t>
  </si>
  <si>
    <t>Programmed by Al Stephen R. Lagumen</t>
  </si>
  <si>
    <t>4. Do not erase your entries in the Modified SF1 as this will affect the monthly and annual summaries.</t>
  </si>
  <si>
    <t>AM</t>
  </si>
  <si>
    <t>CC</t>
  </si>
  <si>
    <t>This program can be used in the daily checking of pupils' / students' attendance. But updated hard copy of your SF2 should be availabe in your classroom for inspection purposes.</t>
  </si>
  <si>
    <t>…for optimum ease and convenience…</t>
  </si>
  <si>
    <t>…designed to accurately track and consolidate monthly and yearly attendance, absences, tardiness, ins, outs, and so on…</t>
  </si>
  <si>
    <t>3. Hide unused rows so that they will not appear in the final printout. You can unhide them anytime if you need to.</t>
  </si>
  <si>
    <t>6. Leave the cell BLANK if the pupil is present.</t>
  </si>
  <si>
    <t>7. To work on the form for the succeeding months, you must choose the appropriate tab/button and repeat Steps 3 &amp; 4.</t>
  </si>
  <si>
    <t>3. Hyperlink buttons are provided for easy navigation across worksheets.</t>
  </si>
  <si>
    <t>4. Indicate the day in the appropriate cell before checking the attendance of pupils/students. Computation will only take place if the day is specified.</t>
  </si>
  <si>
    <t>2. Name entry can only be done in the Modified SF1 worksheet.</t>
  </si>
  <si>
    <t>Auto-SF2</t>
  </si>
  <si>
    <t>1. Write the names of pupils/students and other important information in the Modified SF1 worksheet.</t>
  </si>
  <si>
    <t>2. Click "June" button to access its sheet. And type the dates in the appropriate cells.</t>
  </si>
  <si>
    <r>
      <t xml:space="preserve">5. </t>
    </r>
    <r>
      <rPr>
        <b/>
        <sz val="12"/>
        <color rgb="FFFF0000"/>
        <rFont val="Calibri"/>
        <family val="2"/>
        <scheme val="minor"/>
      </rPr>
      <t>(Important)</t>
    </r>
    <r>
      <rPr>
        <sz val="12"/>
        <color rgb="FFFF0000"/>
        <rFont val="Calibri"/>
        <family val="2"/>
        <scheme val="minor"/>
      </rPr>
      <t xml:space="preserve"> </t>
    </r>
    <r>
      <rPr>
        <sz val="12"/>
        <rFont val="Calibri"/>
        <family val="2"/>
        <scheme val="minor"/>
      </rPr>
      <t>Mark "E" if the has pupil entered the class for the first time during the first week of June. Beyond that period, you must use LE if late enrolled.</t>
    </r>
  </si>
  <si>
    <t>VALLEHERMOSO CENTRAL ELEMENTARY SCHOOL</t>
  </si>
  <si>
    <t>NEGROS ORIENTAL</t>
  </si>
  <si>
    <t>FRANCISCO S. QUIANTO</t>
  </si>
  <si>
    <t>VALLEHERMOSO</t>
  </si>
  <si>
    <t>K</t>
  </si>
</sst>
</file>

<file path=xl/styles.xml><?xml version="1.0" encoding="utf-8"?>
<styleSheet xmlns="http://schemas.openxmlformats.org/spreadsheetml/2006/main">
  <numFmts count="3">
    <numFmt numFmtId="164" formatCode="00000"/>
    <numFmt numFmtId="165" formatCode="0.0%"/>
    <numFmt numFmtId="166" formatCode="0."/>
  </numFmts>
  <fonts count="73">
    <font>
      <sz val="11"/>
      <color theme="1"/>
      <name val="Calibri"/>
      <family val="2"/>
      <scheme val="minor"/>
    </font>
    <font>
      <sz val="11"/>
      <color theme="1"/>
      <name val="Calibri"/>
      <family val="2"/>
      <scheme val="minor"/>
    </font>
    <font>
      <sz val="10"/>
      <color theme="1"/>
      <name val="Arial"/>
      <family val="2"/>
    </font>
    <font>
      <sz val="8"/>
      <color theme="1"/>
      <name val="Arial Narrow"/>
      <family val="2"/>
    </font>
    <font>
      <b/>
      <sz val="24"/>
      <color theme="1"/>
      <name val="Arial Narrow"/>
      <family val="2"/>
    </font>
    <font>
      <b/>
      <sz val="22"/>
      <color theme="1"/>
      <name val="Arial Narrow"/>
      <family val="2"/>
    </font>
    <font>
      <sz val="22"/>
      <color theme="1"/>
      <name val="Arial Narrow"/>
      <family val="2"/>
    </font>
    <font>
      <sz val="20"/>
      <color theme="1"/>
      <name val="Arial Narrow"/>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i/>
      <sz val="11"/>
      <color theme="1"/>
      <name val="Arial Narrow"/>
      <family val="2"/>
    </font>
    <font>
      <sz val="14"/>
      <color theme="1"/>
      <name val="Arial Narrow"/>
      <family val="2"/>
    </font>
    <font>
      <sz val="10"/>
      <color theme="1"/>
      <name val="Arial Narrow"/>
      <family val="2"/>
    </font>
    <font>
      <sz val="11"/>
      <name val="Arial Narrow"/>
      <family val="2"/>
    </font>
    <font>
      <b/>
      <sz val="14"/>
      <color theme="1"/>
      <name val="Arial Narrow"/>
      <family val="2"/>
    </font>
    <font>
      <b/>
      <i/>
      <sz val="16"/>
      <color theme="1"/>
      <name val="Arial Narrow"/>
      <family val="2"/>
    </font>
    <font>
      <sz val="28"/>
      <color theme="1"/>
      <name val="Arial Narrow"/>
      <family val="2"/>
    </font>
    <font>
      <u/>
      <sz val="5.05"/>
      <color theme="10"/>
      <name val="Calibri"/>
      <family val="2"/>
    </font>
    <font>
      <b/>
      <sz val="26"/>
      <color theme="1"/>
      <name val="Arial Narrow"/>
      <family val="2"/>
    </font>
    <font>
      <i/>
      <sz val="14"/>
      <color theme="1"/>
      <name val="Arial Narrow"/>
      <family val="2"/>
    </font>
    <font>
      <sz val="24"/>
      <color theme="1"/>
      <name val="Arial Narrow"/>
      <family val="2"/>
    </font>
    <font>
      <sz val="16"/>
      <color theme="1"/>
      <name val="Arial Narrow"/>
      <family val="2"/>
    </font>
    <font>
      <b/>
      <sz val="10"/>
      <color theme="1"/>
      <name val="Arial Narrow"/>
      <family val="2"/>
    </font>
    <font>
      <sz val="18"/>
      <color theme="1"/>
      <name val="Arial Narrow"/>
      <family val="2"/>
    </font>
    <font>
      <sz val="18"/>
      <color rgb="FF000000"/>
      <name val="Arial Narrow"/>
      <family val="2"/>
    </font>
    <font>
      <i/>
      <sz val="12"/>
      <color theme="1"/>
      <name val="Arial Narrow"/>
      <family val="2"/>
    </font>
    <font>
      <b/>
      <sz val="18"/>
      <color theme="1"/>
      <name val="Arial Narrow"/>
      <family val="2"/>
    </font>
    <font>
      <sz val="11"/>
      <color rgb="FF000000"/>
      <name val="Arial Narrow"/>
      <family val="2"/>
    </font>
    <font>
      <b/>
      <i/>
      <sz val="11"/>
      <color theme="1"/>
      <name val="Arial Narrow"/>
      <family val="2"/>
    </font>
    <font>
      <b/>
      <i/>
      <sz val="12"/>
      <color theme="1"/>
      <name val="Arial Narrow"/>
      <family val="2"/>
    </font>
    <font>
      <sz val="9"/>
      <color theme="1"/>
      <name val="Arial Narrow"/>
      <family val="2"/>
    </font>
    <font>
      <sz val="7"/>
      <color theme="1"/>
      <name val="Arial Narrow"/>
      <family val="2"/>
    </font>
    <font>
      <sz val="14"/>
      <name val="Arial Narrow"/>
      <family val="2"/>
    </font>
    <font>
      <sz val="11"/>
      <color theme="0"/>
      <name val="Arial Narrow"/>
      <family val="2"/>
    </font>
    <font>
      <sz val="11"/>
      <color rgb="FFFF0000"/>
      <name val="Arial Narrow"/>
      <family val="2"/>
    </font>
    <font>
      <b/>
      <sz val="12"/>
      <color theme="0"/>
      <name val="Arial Narrow"/>
      <family val="2"/>
    </font>
    <font>
      <sz val="12"/>
      <color theme="0"/>
      <name val="Arial Narrow"/>
      <family val="2"/>
    </font>
    <font>
      <sz val="8"/>
      <color theme="0"/>
      <name val="Arial Narrow"/>
      <family val="2"/>
    </font>
    <font>
      <sz val="14"/>
      <color rgb="FF000000"/>
      <name val="Arial Narrow"/>
      <family val="2"/>
    </font>
    <font>
      <b/>
      <sz val="12"/>
      <name val="Arial Narrow"/>
      <family val="2"/>
    </font>
    <font>
      <sz val="12"/>
      <color rgb="FF000000"/>
      <name val="Arial Narrow"/>
      <family val="2"/>
    </font>
    <font>
      <b/>
      <sz val="11"/>
      <color rgb="FFFF0000"/>
      <name val="Arial Narrow"/>
      <family val="2"/>
    </font>
    <font>
      <sz val="11"/>
      <color theme="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rgb="FF0070C0"/>
      <name val="Calibri"/>
      <family val="2"/>
      <scheme val="minor"/>
    </font>
    <font>
      <sz val="12"/>
      <color rgb="FF0070C0"/>
      <name val="Calibri"/>
      <family val="2"/>
      <scheme val="minor"/>
    </font>
    <font>
      <sz val="11"/>
      <color rgb="FF0070C0"/>
      <name val="Calibri"/>
      <family val="2"/>
      <scheme val="minor"/>
    </font>
    <font>
      <sz val="10"/>
      <color theme="1"/>
      <name val="Calibri"/>
      <family val="2"/>
      <scheme val="minor"/>
    </font>
    <font>
      <u/>
      <sz val="10"/>
      <color theme="10"/>
      <name val="Calibri"/>
      <family val="2"/>
    </font>
    <font>
      <b/>
      <i/>
      <sz val="11"/>
      <color rgb="FFFFC000"/>
      <name val="Calibri"/>
      <family val="2"/>
      <scheme val="minor"/>
    </font>
    <font>
      <b/>
      <sz val="12"/>
      <color rgb="FFFF0000"/>
      <name val="Calibri"/>
      <family val="2"/>
      <scheme val="minor"/>
    </font>
    <font>
      <sz val="25"/>
      <color rgb="FFFFFF00"/>
      <name val="Arial Rounded MT Bold"/>
      <family val="2"/>
    </font>
    <font>
      <b/>
      <sz val="14"/>
      <color theme="0"/>
      <name val="Arial Narrow"/>
      <family val="2"/>
    </font>
    <font>
      <sz val="20"/>
      <color theme="0"/>
      <name val="Arial Narrow"/>
      <family val="2"/>
    </font>
    <font>
      <sz val="100"/>
      <color rgb="FFFFFF00"/>
      <name val="Impact"/>
      <family val="2"/>
    </font>
    <font>
      <sz val="30"/>
      <color theme="1"/>
      <name val="Arial Narrow"/>
      <family val="2"/>
    </font>
    <font>
      <sz val="100"/>
      <color rgb="FF66FF33"/>
      <name val="Impact"/>
      <family val="2"/>
    </font>
    <font>
      <sz val="50"/>
      <color theme="0"/>
      <name val="Impact"/>
      <family val="2"/>
    </font>
    <font>
      <i/>
      <sz val="25"/>
      <color rgb="FFFFC000"/>
      <name val="Arial Rounded MT Bold"/>
      <family val="2"/>
    </font>
    <font>
      <sz val="25"/>
      <color theme="1"/>
      <name val="Arial Narrow"/>
      <family val="2"/>
    </font>
    <font>
      <sz val="18"/>
      <color theme="1"/>
      <name val="Arial Rounded MT Bold"/>
      <family val="2"/>
    </font>
    <font>
      <sz val="18"/>
      <color rgb="FF000000"/>
      <name val="Arial Rounded MT Bold"/>
      <family val="2"/>
    </font>
    <font>
      <sz val="18"/>
      <name val="Arial Rounded MT Bold"/>
      <family val="2"/>
    </font>
    <font>
      <sz val="90"/>
      <color rgb="FFFFFF00"/>
      <name val="Impact"/>
      <family val="2"/>
    </font>
    <font>
      <sz val="70"/>
      <color theme="0"/>
      <name val="Impact"/>
      <family val="2"/>
    </font>
    <font>
      <sz val="20"/>
      <color rgb="FFFFFF00"/>
      <name val="Arial Rounded MT Bold"/>
      <family val="2"/>
    </font>
    <font>
      <sz val="25"/>
      <color theme="0"/>
      <name val="Impact"/>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3399"/>
        <bgColor indexed="64"/>
      </patternFill>
    </fill>
    <fill>
      <patternFill patternType="solid">
        <fgColor rgb="FFFFFF00"/>
        <bgColor indexed="64"/>
      </patternFill>
    </fill>
    <fill>
      <patternFill patternType="solid">
        <fgColor rgb="FFFFC000"/>
        <bgColor indexed="64"/>
      </patternFill>
    </fill>
    <fill>
      <patternFill patternType="solid">
        <fgColor rgb="FF66FF33"/>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1" tint="0.14999847407452621"/>
        <bgColor indexed="64"/>
      </patternFill>
    </fill>
    <fill>
      <patternFill patternType="solid">
        <fgColor theme="1"/>
        <bgColor indexed="64"/>
      </patternFill>
    </fill>
    <fill>
      <patternFill patternType="solid">
        <fgColor theme="1" tint="0.249977111117893"/>
        <bgColor indexed="64"/>
      </patternFill>
    </fill>
    <fill>
      <patternFill patternType="solid">
        <fgColor rgb="FF00B0F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auto="1"/>
      </right>
      <top style="thin">
        <color auto="1"/>
      </top>
      <bottom style="medium">
        <color auto="1"/>
      </bottom>
      <diagonal/>
    </border>
    <border diagonalUp="1">
      <left style="medium">
        <color auto="1"/>
      </left>
      <right style="thin">
        <color auto="1"/>
      </right>
      <top style="thin">
        <color auto="1"/>
      </top>
      <bottom style="thin">
        <color auto="1"/>
      </bottom>
      <diagonal style="dotted">
        <color auto="1"/>
      </diagonal>
    </border>
    <border diagonalUp="1">
      <left style="thin">
        <color indexed="64"/>
      </left>
      <right style="thin">
        <color indexed="64"/>
      </right>
      <top style="thin">
        <color indexed="64"/>
      </top>
      <bottom style="thin">
        <color indexed="64"/>
      </bottom>
      <diagonal style="dotted">
        <color auto="1"/>
      </diagonal>
    </border>
    <border diagonalUp="1">
      <left style="thin">
        <color indexed="64"/>
      </left>
      <right style="medium">
        <color auto="1"/>
      </right>
      <top style="thin">
        <color indexed="64"/>
      </top>
      <bottom style="thin">
        <color indexed="64"/>
      </bottom>
      <diagonal style="dotted">
        <color auto="1"/>
      </diagonal>
    </border>
    <border diagonalUp="1">
      <left style="medium">
        <color auto="1"/>
      </left>
      <right style="thin">
        <color auto="1"/>
      </right>
      <top style="thin">
        <color auto="1"/>
      </top>
      <bottom/>
      <diagonal style="dotted">
        <color auto="1"/>
      </diagonal>
    </border>
    <border diagonalUp="1">
      <left style="thin">
        <color indexed="64"/>
      </left>
      <right style="thin">
        <color indexed="64"/>
      </right>
      <top style="thin">
        <color indexed="64"/>
      </top>
      <bottom/>
      <diagonal style="dotted">
        <color auto="1"/>
      </diagonal>
    </border>
    <border diagonalUp="1">
      <left style="thin">
        <color auto="1"/>
      </left>
      <right style="medium">
        <color auto="1"/>
      </right>
      <top style="thin">
        <color auto="1"/>
      </top>
      <bottom/>
      <diagonal style="dotted">
        <color auto="1"/>
      </diagonal>
    </border>
    <border>
      <left/>
      <right style="thin">
        <color indexed="64"/>
      </right>
      <top/>
      <bottom/>
      <diagonal/>
    </border>
    <border>
      <left/>
      <right/>
      <top style="medium">
        <color auto="1"/>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indexed="64"/>
      </top>
      <bottom style="double">
        <color indexed="64"/>
      </bottom>
      <diagonal/>
    </border>
    <border diagonalUp="1">
      <left style="thin">
        <color auto="1"/>
      </left>
      <right/>
      <top style="thin">
        <color auto="1"/>
      </top>
      <bottom/>
      <diagonal style="dotted">
        <color auto="1"/>
      </diagonal>
    </border>
    <border diagonalUp="1">
      <left style="medium">
        <color auto="1"/>
      </left>
      <right style="thin">
        <color auto="1"/>
      </right>
      <top/>
      <bottom style="thin">
        <color auto="1"/>
      </bottom>
      <diagonal style="dotted">
        <color auto="1"/>
      </diagonal>
    </border>
    <border diagonalUp="1">
      <left style="thin">
        <color indexed="64"/>
      </left>
      <right style="thin">
        <color indexed="64"/>
      </right>
      <top/>
      <bottom style="thin">
        <color indexed="64"/>
      </bottom>
      <diagonal style="dotted">
        <color auto="1"/>
      </diagonal>
    </border>
    <border diagonalUp="1">
      <left style="thin">
        <color indexed="64"/>
      </left>
      <right style="medium">
        <color auto="1"/>
      </right>
      <top/>
      <bottom style="thin">
        <color indexed="64"/>
      </bottom>
      <diagonal style="dotted">
        <color auto="1"/>
      </diagonal>
    </border>
    <border diagonalUp="1">
      <left style="medium">
        <color auto="1"/>
      </left>
      <right style="thin">
        <color auto="1"/>
      </right>
      <top style="thin">
        <color auto="1"/>
      </top>
      <bottom style="double">
        <color indexed="64"/>
      </bottom>
      <diagonal style="dotted">
        <color auto="1"/>
      </diagonal>
    </border>
    <border diagonalUp="1">
      <left style="thin">
        <color indexed="64"/>
      </left>
      <right style="thin">
        <color indexed="64"/>
      </right>
      <top style="thin">
        <color auto="1"/>
      </top>
      <bottom style="double">
        <color indexed="64"/>
      </bottom>
      <diagonal style="dotted">
        <color auto="1"/>
      </diagonal>
    </border>
    <border diagonalUp="1">
      <left style="thin">
        <color auto="1"/>
      </left>
      <right/>
      <top style="thin">
        <color auto="1"/>
      </top>
      <bottom style="double">
        <color indexed="64"/>
      </bottom>
      <diagonal style="dotted">
        <color auto="1"/>
      </diagonal>
    </border>
    <border diagonalUp="1">
      <left/>
      <right style="thin">
        <color auto="1"/>
      </right>
      <top/>
      <bottom style="thin">
        <color auto="1"/>
      </bottom>
      <diagonal style="dotted">
        <color auto="1"/>
      </diagonal>
    </border>
    <border diagonalUp="1">
      <left/>
      <right style="thin">
        <color auto="1"/>
      </right>
      <top style="thin">
        <color auto="1"/>
      </top>
      <bottom style="thin">
        <color auto="1"/>
      </bottom>
      <diagonal style="dotted">
        <color auto="1"/>
      </diagonal>
    </border>
    <border diagonalUp="1">
      <left/>
      <right style="thin">
        <color auto="1"/>
      </right>
      <top style="thin">
        <color auto="1"/>
      </top>
      <bottom/>
      <diagonal style="dotted">
        <color auto="1"/>
      </diagonal>
    </border>
    <border diagonalUp="1">
      <left/>
      <right style="thin">
        <color auto="1"/>
      </right>
      <top style="thin">
        <color auto="1"/>
      </top>
      <bottom style="double">
        <color indexed="64"/>
      </bottom>
      <diagonal style="dotted">
        <color auto="1"/>
      </diagonal>
    </border>
    <border diagonalUp="1">
      <left style="thin">
        <color auto="1"/>
      </left>
      <right style="medium">
        <color indexed="64"/>
      </right>
      <top style="thin">
        <color auto="1"/>
      </top>
      <bottom style="double">
        <color indexed="64"/>
      </bottom>
      <diagonal style="dotted">
        <color auto="1"/>
      </diagonal>
    </border>
    <border diagonalUp="1">
      <left style="thin">
        <color indexed="64"/>
      </left>
      <right/>
      <top/>
      <bottom style="thin">
        <color indexed="64"/>
      </bottom>
      <diagonal style="dotted">
        <color auto="1"/>
      </diagonal>
    </border>
    <border diagonalUp="1">
      <left style="thin">
        <color indexed="64"/>
      </left>
      <right/>
      <top style="thin">
        <color indexed="64"/>
      </top>
      <bottom style="thin">
        <color indexed="64"/>
      </bottom>
      <diagonal style="dotted">
        <color auto="1"/>
      </diagonal>
    </border>
    <border diagonalUp="1">
      <left style="medium">
        <color auto="1"/>
      </left>
      <right style="thin">
        <color auto="1"/>
      </right>
      <top style="medium">
        <color auto="1"/>
      </top>
      <bottom style="thin">
        <color auto="1"/>
      </bottom>
      <diagonal style="dashed">
        <color auto="1"/>
      </diagonal>
    </border>
    <border diagonalUp="1">
      <left style="medium">
        <color auto="1"/>
      </left>
      <right style="thin">
        <color auto="1"/>
      </right>
      <top style="thin">
        <color auto="1"/>
      </top>
      <bottom style="thin">
        <color auto="1"/>
      </bottom>
      <diagonal style="dashed">
        <color auto="1"/>
      </diagonal>
    </border>
    <border diagonalUp="1">
      <left style="thin">
        <color auto="1"/>
      </left>
      <right style="thin">
        <color auto="1"/>
      </right>
      <top style="medium">
        <color auto="1"/>
      </top>
      <bottom style="thin">
        <color auto="1"/>
      </bottom>
      <diagonal style="dashed">
        <color auto="1"/>
      </diagonal>
    </border>
    <border diagonalUp="1">
      <left style="thin">
        <color auto="1"/>
      </left>
      <right style="thin">
        <color auto="1"/>
      </right>
      <top style="thin">
        <color auto="1"/>
      </top>
      <bottom style="thin">
        <color auto="1"/>
      </bottom>
      <diagonal style="dashed">
        <color auto="1"/>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style="medium">
        <color indexed="64"/>
      </right>
      <top style="thin">
        <color indexed="64"/>
      </top>
      <bottom style="medium">
        <color indexed="64"/>
      </bottom>
      <diagonal/>
    </border>
    <border>
      <left/>
      <right style="thin">
        <color indexed="64"/>
      </right>
      <top style="medium">
        <color auto="1"/>
      </top>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auto="1"/>
      </right>
      <top style="medium">
        <color indexed="64"/>
      </top>
      <bottom/>
      <diagonal/>
    </border>
    <border>
      <left style="thin">
        <color auto="1"/>
      </left>
      <right style="medium">
        <color indexed="64"/>
      </right>
      <top style="medium">
        <color indexed="64"/>
      </top>
      <bottom/>
      <diagonal/>
    </border>
    <border diagonalUp="1">
      <left/>
      <right style="thin">
        <color auto="1"/>
      </right>
      <top style="thin">
        <color auto="1"/>
      </top>
      <bottom style="thin">
        <color auto="1"/>
      </bottom>
      <diagonal style="dashed">
        <color auto="1"/>
      </diagonal>
    </border>
    <border>
      <left style="thin">
        <color indexed="64"/>
      </left>
      <right/>
      <top style="medium">
        <color indexed="64"/>
      </top>
      <bottom/>
      <diagonal/>
    </border>
    <border>
      <left style="thin">
        <color auto="1"/>
      </left>
      <right/>
      <top/>
      <bottom style="double">
        <color indexed="64"/>
      </bottom>
      <diagonal/>
    </border>
    <border>
      <left/>
      <right style="medium">
        <color auto="1"/>
      </right>
      <top/>
      <bottom style="double">
        <color indexed="64"/>
      </bottom>
      <diagonal/>
    </border>
    <border diagonalUp="1">
      <left/>
      <right style="thin">
        <color auto="1"/>
      </right>
      <top/>
      <bottom style="thin">
        <color auto="1"/>
      </bottom>
      <diagonal style="dashed">
        <color auto="1"/>
      </diagonal>
    </border>
    <border diagonalUp="1">
      <left style="medium">
        <color auto="1"/>
      </left>
      <right style="thin">
        <color auto="1"/>
      </right>
      <top style="medium">
        <color indexed="64"/>
      </top>
      <bottom style="thin">
        <color auto="1"/>
      </bottom>
      <diagonal style="dotted">
        <color theme="0" tint="-0.34998626667073579"/>
      </diagonal>
    </border>
    <border diagonalUp="1">
      <left style="thin">
        <color indexed="64"/>
      </left>
      <right style="thin">
        <color indexed="64"/>
      </right>
      <top style="medium">
        <color indexed="64"/>
      </top>
      <bottom style="thin">
        <color indexed="64"/>
      </bottom>
      <diagonal style="dotted">
        <color theme="0" tint="-0.34998626667073579"/>
      </diagonal>
    </border>
    <border diagonalUp="1">
      <left style="thin">
        <color indexed="64"/>
      </left>
      <right style="medium">
        <color indexed="64"/>
      </right>
      <top style="medium">
        <color indexed="64"/>
      </top>
      <bottom style="thin">
        <color indexed="64"/>
      </bottom>
      <diagonal style="dotted">
        <color theme="0" tint="-0.34998626667073579"/>
      </diagonal>
    </border>
    <border diagonalUp="1">
      <left/>
      <right/>
      <top style="medium">
        <color indexed="64"/>
      </top>
      <bottom style="thin">
        <color auto="1"/>
      </bottom>
      <diagonal style="dotted">
        <color theme="0" tint="-0.34998626667073579"/>
      </diagonal>
    </border>
    <border diagonalUp="1">
      <left style="medium">
        <color auto="1"/>
      </left>
      <right style="thin">
        <color auto="1"/>
      </right>
      <top style="thin">
        <color auto="1"/>
      </top>
      <bottom style="thin">
        <color auto="1"/>
      </bottom>
      <diagonal style="dotted">
        <color theme="0" tint="-0.34998626667073579"/>
      </diagonal>
    </border>
    <border diagonalUp="1">
      <left style="thin">
        <color indexed="64"/>
      </left>
      <right style="thin">
        <color indexed="64"/>
      </right>
      <top style="thin">
        <color indexed="64"/>
      </top>
      <bottom style="thin">
        <color indexed="64"/>
      </bottom>
      <diagonal style="dotted">
        <color theme="0" tint="-0.34998626667073579"/>
      </diagonal>
    </border>
    <border diagonalUp="1">
      <left style="thin">
        <color auto="1"/>
      </left>
      <right style="medium">
        <color indexed="64"/>
      </right>
      <top style="thin">
        <color auto="1"/>
      </top>
      <bottom style="thin">
        <color auto="1"/>
      </bottom>
      <diagonal style="dotted">
        <color theme="0" tint="-0.34998626667073579"/>
      </diagonal>
    </border>
    <border diagonalUp="1">
      <left/>
      <right/>
      <top/>
      <bottom style="thin">
        <color auto="1"/>
      </bottom>
      <diagonal style="dotted">
        <color theme="0" tint="-0.34998626667073579"/>
      </diagonal>
    </border>
    <border diagonalUp="1">
      <left style="medium">
        <color auto="1"/>
      </left>
      <right style="thin">
        <color auto="1"/>
      </right>
      <top style="thin">
        <color auto="1"/>
      </top>
      <bottom style="medium">
        <color auto="1"/>
      </bottom>
      <diagonal style="dotted">
        <color theme="0" tint="-0.34998626667073579"/>
      </diagonal>
    </border>
    <border diagonalUp="1">
      <left style="thin">
        <color auto="1"/>
      </left>
      <right style="thin">
        <color auto="1"/>
      </right>
      <top style="thin">
        <color auto="1"/>
      </top>
      <bottom style="medium">
        <color auto="1"/>
      </bottom>
      <diagonal style="dotted">
        <color theme="0" tint="-0.34998626667073579"/>
      </diagonal>
    </border>
    <border diagonalUp="1">
      <left style="thin">
        <color auto="1"/>
      </left>
      <right style="medium">
        <color indexed="64"/>
      </right>
      <top style="thin">
        <color auto="1"/>
      </top>
      <bottom style="medium">
        <color indexed="64"/>
      </bottom>
      <diagonal style="dotted">
        <color theme="0" tint="-0.34998626667073579"/>
      </diagonal>
    </border>
  </borders>
  <cellStyleXfs count="4">
    <xf numFmtId="0" fontId="0" fillId="0" borderId="0"/>
    <xf numFmtId="0" fontId="1" fillId="0" borderId="0"/>
    <xf numFmtId="0" fontId="2" fillId="0" borderId="0"/>
    <xf numFmtId="0" fontId="21" fillId="0" borderId="0" applyNumberFormat="0" applyFill="0" applyBorder="0" applyAlignment="0" applyProtection="0">
      <alignment vertical="top"/>
      <protection locked="0"/>
    </xf>
  </cellStyleXfs>
  <cellXfs count="994">
    <xf numFmtId="0" fontId="0" fillId="0" borderId="0" xfId="0"/>
    <xf numFmtId="0" fontId="3" fillId="0" borderId="0" xfId="2" applyFont="1" applyFill="1"/>
    <xf numFmtId="0" fontId="3" fillId="0" borderId="0" xfId="2" applyFont="1" applyFill="1" applyBorder="1"/>
    <xf numFmtId="0" fontId="5" fillId="0" borderId="0" xfId="1" applyFont="1" applyBorder="1" applyAlignment="1">
      <alignment horizontal="left" vertical="center"/>
    </xf>
    <xf numFmtId="0" fontId="6" fillId="0" borderId="0" xfId="1" applyFont="1" applyBorder="1" applyAlignment="1">
      <alignment horizontal="left" vertical="center"/>
    </xf>
    <xf numFmtId="0" fontId="7" fillId="0" borderId="0" xfId="1" applyFont="1" applyBorder="1"/>
    <xf numFmtId="0" fontId="8" fillId="0" borderId="0" xfId="1" applyFont="1" applyBorder="1" applyAlignment="1">
      <alignment horizontal="left" vertical="center"/>
    </xf>
    <xf numFmtId="0" fontId="8" fillId="0" borderId="0" xfId="1" applyFont="1" applyBorder="1" applyAlignment="1">
      <alignment horizontal="center" vertical="center"/>
    </xf>
    <xf numFmtId="0" fontId="11" fillId="0" borderId="17" xfId="0" applyFont="1" applyBorder="1" applyAlignment="1">
      <alignment vertical="center"/>
    </xf>
    <xf numFmtId="0" fontId="11" fillId="0" borderId="6" xfId="0" applyFont="1" applyBorder="1" applyAlignment="1">
      <alignment vertical="center"/>
    </xf>
    <xf numFmtId="0" fontId="11" fillId="0" borderId="37" xfId="0" applyFont="1" applyBorder="1" applyAlignment="1">
      <alignment vertical="center"/>
    </xf>
    <xf numFmtId="0" fontId="11" fillId="0" borderId="50" xfId="0" applyFont="1" applyBorder="1" applyAlignment="1">
      <alignment vertical="center"/>
    </xf>
    <xf numFmtId="0" fontId="11" fillId="0" borderId="55"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vertical="center" textRotation="90"/>
    </xf>
    <xf numFmtId="0" fontId="10" fillId="0" borderId="11" xfId="0" applyFont="1" applyBorder="1" applyAlignment="1">
      <alignment vertical="center" textRotation="90"/>
    </xf>
    <xf numFmtId="0" fontId="10" fillId="0" borderId="12" xfId="0" applyFont="1" applyBorder="1" applyAlignment="1">
      <alignment vertical="center" textRotation="90"/>
    </xf>
    <xf numFmtId="0" fontId="10" fillId="0" borderId="42" xfId="0" applyFont="1" applyBorder="1" applyAlignment="1">
      <alignment vertical="center" textRotation="90"/>
    </xf>
    <xf numFmtId="0" fontId="10" fillId="0" borderId="43" xfId="0" applyFont="1" applyBorder="1" applyAlignment="1">
      <alignment vertical="center" textRotation="90"/>
    </xf>
    <xf numFmtId="0" fontId="11" fillId="0" borderId="78"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4" xfId="0" applyFont="1" applyBorder="1" applyAlignment="1">
      <alignment vertical="center"/>
    </xf>
    <xf numFmtId="0" fontId="11" fillId="0" borderId="89"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64" xfId="0" applyFont="1" applyBorder="1" applyAlignment="1">
      <alignment vertical="center"/>
    </xf>
    <xf numFmtId="0" fontId="11" fillId="0" borderId="85" xfId="0" applyFont="1" applyBorder="1" applyAlignment="1">
      <alignment vertical="center"/>
    </xf>
    <xf numFmtId="0" fontId="11" fillId="0" borderId="90" xfId="0" applyFont="1" applyBorder="1" applyAlignment="1">
      <alignment vertical="center"/>
    </xf>
    <xf numFmtId="0" fontId="11" fillId="0" borderId="16" xfId="0" applyFont="1" applyBorder="1" applyAlignment="1">
      <alignment vertical="center"/>
    </xf>
    <xf numFmtId="0" fontId="11" fillId="0" borderId="47" xfId="0" applyFont="1" applyBorder="1" applyAlignment="1">
      <alignment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86" xfId="0" applyFont="1" applyBorder="1" applyAlignment="1">
      <alignment vertical="center"/>
    </xf>
    <xf numFmtId="0" fontId="11" fillId="0" borderId="77" xfId="0" applyFont="1" applyBorder="1" applyAlignment="1">
      <alignment vertical="center"/>
    </xf>
    <xf numFmtId="0" fontId="11" fillId="0" borderId="15" xfId="0" applyFont="1" applyBorder="1" applyAlignment="1">
      <alignment vertical="center"/>
    </xf>
    <xf numFmtId="0" fontId="11" fillId="0" borderId="40" xfId="0" applyFont="1" applyBorder="1" applyAlignment="1">
      <alignment vertical="center"/>
    </xf>
    <xf numFmtId="0" fontId="11" fillId="0" borderId="81" xfId="0" applyFont="1" applyBorder="1" applyAlignment="1">
      <alignment vertical="center"/>
    </xf>
    <xf numFmtId="0" fontId="11" fillId="0" borderId="82" xfId="0" applyFont="1" applyBorder="1" applyAlignment="1">
      <alignment vertical="center"/>
    </xf>
    <xf numFmtId="0" fontId="11" fillId="0" borderId="88" xfId="0" applyFont="1" applyBorder="1" applyAlignment="1">
      <alignment vertical="center"/>
    </xf>
    <xf numFmtId="0" fontId="11" fillId="0" borderId="87" xfId="0" applyFont="1" applyBorder="1" applyAlignment="1">
      <alignment vertical="center"/>
    </xf>
    <xf numFmtId="0" fontId="11" fillId="0" borderId="83" xfId="0" applyFont="1" applyBorder="1" applyAlignment="1">
      <alignment vertical="center"/>
    </xf>
    <xf numFmtId="0" fontId="11" fillId="0" borderId="76" xfId="0" applyFont="1" applyBorder="1" applyAlignment="1">
      <alignment vertical="center"/>
    </xf>
    <xf numFmtId="0" fontId="11" fillId="0" borderId="71" xfId="0" applyFont="1" applyBorder="1" applyAlignment="1">
      <alignment vertical="center"/>
    </xf>
    <xf numFmtId="164" fontId="11" fillId="0" borderId="19" xfId="0" applyNumberFormat="1" applyFont="1" applyFill="1" applyBorder="1" applyAlignment="1">
      <alignment vertical="center"/>
    </xf>
    <xf numFmtId="164" fontId="11" fillId="0" borderId="32" xfId="0" applyNumberFormat="1" applyFont="1" applyFill="1" applyBorder="1" applyAlignment="1">
      <alignment vertical="center"/>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36" xfId="0" applyFont="1" applyBorder="1" applyAlignment="1">
      <alignment vertical="center" wrapText="1"/>
    </xf>
    <xf numFmtId="0" fontId="11" fillId="0" borderId="63" xfId="0" applyFont="1" applyBorder="1" applyAlignment="1">
      <alignment horizontal="center" vertical="center"/>
    </xf>
    <xf numFmtId="0" fontId="11" fillId="0" borderId="32" xfId="0" applyFont="1" applyBorder="1" applyAlignment="1">
      <alignment vertical="center"/>
    </xf>
    <xf numFmtId="0" fontId="11" fillId="0" borderId="94" xfId="0" applyFont="1" applyBorder="1" applyAlignment="1">
      <alignment vertical="center"/>
    </xf>
    <xf numFmtId="0" fontId="11" fillId="0" borderId="93" xfId="0" applyFont="1" applyBorder="1" applyAlignment="1">
      <alignment vertical="center"/>
    </xf>
    <xf numFmtId="0" fontId="11" fillId="0" borderId="16" xfId="0" applyFont="1" applyBorder="1" applyAlignment="1">
      <alignment horizontal="center" vertical="center"/>
    </xf>
    <xf numFmtId="0" fontId="10" fillId="0" borderId="43" xfId="0" applyFont="1" applyBorder="1" applyAlignment="1">
      <alignment horizontal="center" vertical="center"/>
    </xf>
    <xf numFmtId="0" fontId="8" fillId="0" borderId="0" xfId="1" applyFont="1" applyBorder="1" applyAlignment="1">
      <alignment vertical="center"/>
    </xf>
    <xf numFmtId="0" fontId="12" fillId="0" borderId="0" xfId="1" applyFont="1"/>
    <xf numFmtId="0" fontId="23" fillId="0" borderId="0" xfId="1" applyFont="1" applyAlignment="1">
      <alignment horizontal="center"/>
    </xf>
    <xf numFmtId="0" fontId="23" fillId="0" borderId="0" xfId="1" applyFont="1"/>
    <xf numFmtId="0" fontId="5" fillId="0" borderId="0" xfId="1" applyFont="1" applyAlignment="1">
      <alignment horizontal="right"/>
    </xf>
    <xf numFmtId="0" fontId="20" fillId="0" borderId="39" xfId="1" applyFont="1" applyBorder="1" applyAlignment="1">
      <alignment horizontal="right" vertical="center"/>
    </xf>
    <xf numFmtId="0" fontId="18" fillId="0" borderId="0" xfId="1" applyFont="1"/>
    <xf numFmtId="0" fontId="11" fillId="0" borderId="0" xfId="1" applyFont="1"/>
    <xf numFmtId="0" fontId="11"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27" fillId="0" borderId="1" xfId="1" applyFont="1" applyBorder="1" applyAlignment="1">
      <alignment horizontal="left" vertical="top"/>
    </xf>
    <xf numFmtId="1" fontId="26" fillId="0" borderId="1" xfId="1" quotePrefix="1" applyNumberFormat="1" applyFont="1" applyBorder="1" applyAlignment="1">
      <alignment horizontal="left" vertical="top"/>
    </xf>
    <xf numFmtId="0" fontId="11" fillId="0" borderId="0" xfId="1" applyFont="1" applyBorder="1"/>
    <xf numFmtId="0" fontId="7" fillId="0" borderId="0" xfId="1" applyFont="1" applyBorder="1" applyAlignment="1">
      <alignment vertical="center"/>
    </xf>
    <xf numFmtId="0" fontId="11" fillId="0" borderId="0" xfId="1" applyFont="1" applyAlignment="1">
      <alignment vertical="center"/>
    </xf>
    <xf numFmtId="0" fontId="15" fillId="0" borderId="0" xfId="1" applyFont="1" applyBorder="1"/>
    <xf numFmtId="0" fontId="15" fillId="0" borderId="0" xfId="1" applyFont="1"/>
    <xf numFmtId="0" fontId="14" fillId="0" borderId="0" xfId="0" applyFont="1"/>
    <xf numFmtId="0" fontId="10" fillId="0" borderId="0" xfId="0" applyFont="1" applyAlignment="1">
      <alignment vertical="center"/>
    </xf>
    <xf numFmtId="0" fontId="18" fillId="0" borderId="0" xfId="0" applyFont="1" applyAlignment="1"/>
    <xf numFmtId="0" fontId="10" fillId="0" borderId="0" xfId="0" applyFont="1" applyAlignment="1"/>
    <xf numFmtId="0" fontId="11" fillId="0" borderId="0" xfId="0" applyFont="1" applyAlignment="1">
      <alignment vertical="center"/>
    </xf>
    <xf numFmtId="0" fontId="30" fillId="0" borderId="0" xfId="0" applyFont="1" applyAlignment="1">
      <alignment horizontal="center" vertical="center"/>
    </xf>
    <xf numFmtId="0" fontId="9" fillId="0" borderId="0" xfId="0" applyFont="1" applyBorder="1" applyAlignment="1">
      <alignment vertical="center"/>
    </xf>
    <xf numFmtId="0" fontId="11" fillId="0" borderId="91" xfId="1" applyFont="1" applyBorder="1" applyAlignment="1">
      <alignment vertical="top"/>
    </xf>
    <xf numFmtId="0" fontId="11" fillId="0" borderId="93" xfId="1" applyFont="1" applyBorder="1" applyAlignment="1">
      <alignment vertical="top"/>
    </xf>
    <xf numFmtId="0" fontId="31" fillId="0" borderId="92" xfId="1" applyFont="1" applyBorder="1" applyAlignment="1">
      <alignment vertical="top" wrapText="1"/>
    </xf>
    <xf numFmtId="0" fontId="31" fillId="0" borderId="94" xfId="1" applyFont="1" applyBorder="1" applyAlignment="1">
      <alignment vertical="top" wrapText="1"/>
    </xf>
    <xf numFmtId="0" fontId="11" fillId="0" borderId="94" xfId="1" applyFont="1" applyBorder="1" applyAlignment="1">
      <alignment vertical="top"/>
    </xf>
    <xf numFmtId="0" fontId="32"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Alignment="1">
      <alignment vertical="center"/>
    </xf>
    <xf numFmtId="0" fontId="29"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wrapText="1"/>
    </xf>
    <xf numFmtId="0" fontId="10" fillId="0" borderId="8" xfId="0" applyFont="1" applyBorder="1" applyAlignment="1">
      <alignment vertical="center"/>
    </xf>
    <xf numFmtId="0" fontId="11" fillId="0" borderId="18" xfId="0" applyFont="1" applyBorder="1" applyAlignment="1"/>
    <xf numFmtId="0" fontId="11" fillId="0" borderId="18" xfId="0" applyFont="1" applyBorder="1" applyAlignment="1">
      <alignment vertical="center"/>
    </xf>
    <xf numFmtId="0" fontId="10" fillId="0" borderId="18" xfId="0" applyFont="1" applyBorder="1" applyAlignment="1">
      <alignment vertical="center"/>
    </xf>
    <xf numFmtId="0" fontId="10" fillId="0" borderId="9" xfId="0" applyFont="1" applyBorder="1" applyAlignment="1">
      <alignment vertical="center" wrapText="1"/>
    </xf>
    <xf numFmtId="0" fontId="10" fillId="0" borderId="35" xfId="0" applyFont="1" applyBorder="1" applyAlignment="1">
      <alignment vertical="center" wrapText="1"/>
    </xf>
    <xf numFmtId="0" fontId="11" fillId="0" borderId="36" xfId="0" applyFont="1" applyBorder="1" applyAlignment="1">
      <alignment vertical="center"/>
    </xf>
    <xf numFmtId="0" fontId="10" fillId="0" borderId="61" xfId="0" applyFont="1" applyBorder="1" applyAlignment="1">
      <alignment horizontal="center" vertical="center"/>
    </xf>
    <xf numFmtId="0" fontId="10" fillId="0" borderId="44" xfId="0" applyFont="1" applyBorder="1" applyAlignment="1">
      <alignment horizontal="center" vertical="center"/>
    </xf>
    <xf numFmtId="0" fontId="10" fillId="0" borderId="53" xfId="0" applyFont="1" applyBorder="1" applyAlignment="1">
      <alignment horizontal="center" vertical="center"/>
    </xf>
    <xf numFmtId="0" fontId="29" fillId="0" borderId="0" xfId="0" applyFont="1" applyBorder="1" applyAlignment="1">
      <alignment horizontal="center" vertical="center"/>
    </xf>
    <xf numFmtId="0" fontId="10" fillId="0" borderId="34"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29" fillId="0" borderId="0" xfId="0" applyFont="1" applyBorder="1" applyAlignment="1">
      <alignment horizontal="center" vertical="center" wrapText="1"/>
    </xf>
    <xf numFmtId="0" fontId="12" fillId="0" borderId="0" xfId="0" applyFont="1" applyAlignment="1">
      <alignment vertical="center" wrapText="1"/>
    </xf>
    <xf numFmtId="0" fontId="11" fillId="0" borderId="34"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top" wrapText="1"/>
    </xf>
    <xf numFmtId="0" fontId="11" fillId="0" borderId="0" xfId="0" applyFont="1" applyBorder="1" applyAlignment="1">
      <alignment vertical="center" wrapText="1"/>
    </xf>
    <xf numFmtId="0" fontId="12" fillId="0" borderId="0" xfId="0" applyFont="1" applyAlignment="1">
      <alignment horizontal="right" vertical="center"/>
    </xf>
    <xf numFmtId="0" fontId="14" fillId="0" borderId="0" xfId="0" applyFont="1" applyBorder="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vertical="center"/>
    </xf>
    <xf numFmtId="0" fontId="32" fillId="0" borderId="0" xfId="0" applyFont="1" applyBorder="1" applyAlignment="1">
      <alignment horizontal="center" vertical="center"/>
    </xf>
    <xf numFmtId="0" fontId="11" fillId="0" borderId="0" xfId="0" applyFont="1" applyBorder="1" applyAlignment="1">
      <alignment horizontal="left" vertical="center" indent="3"/>
    </xf>
    <xf numFmtId="0" fontId="14" fillId="0" borderId="0" xfId="0" applyFont="1" applyAlignment="1">
      <alignment horizontal="center" vertical="center"/>
    </xf>
    <xf numFmtId="0" fontId="14" fillId="0" borderId="0" xfId="0" applyFont="1" applyAlignment="1">
      <alignment horizontal="left" vertical="center"/>
    </xf>
    <xf numFmtId="0" fontId="11" fillId="0" borderId="35" xfId="0" applyFont="1" applyBorder="1" applyAlignment="1">
      <alignment vertical="center"/>
    </xf>
    <xf numFmtId="0" fontId="10" fillId="0" borderId="31" xfId="0" applyFont="1" applyBorder="1" applyAlignment="1">
      <alignment vertical="center"/>
    </xf>
    <xf numFmtId="0" fontId="11" fillId="0" borderId="73" xfId="0" applyFont="1" applyBorder="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vertical="center"/>
    </xf>
    <xf numFmtId="0" fontId="25" fillId="0" borderId="0" xfId="0" applyFont="1" applyBorder="1" applyAlignment="1">
      <alignment horizontal="right" vertical="center"/>
    </xf>
    <xf numFmtId="0" fontId="25" fillId="0" borderId="0" xfId="0" applyFont="1" applyAlignment="1">
      <alignment horizontal="right" vertical="center"/>
    </xf>
    <xf numFmtId="0" fontId="11"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32" fillId="0" borderId="0" xfId="0" applyFont="1" applyBorder="1" applyAlignment="1">
      <alignment horizontal="left" vertical="center"/>
    </xf>
    <xf numFmtId="0" fontId="11" fillId="0" borderId="0" xfId="0" applyFont="1" applyBorder="1" applyAlignment="1">
      <alignment vertical="center" wrapText="1"/>
    </xf>
    <xf numFmtId="1" fontId="26" fillId="0" borderId="1" xfId="1" applyNumberFormat="1" applyFont="1" applyBorder="1" applyAlignment="1">
      <alignment horizontal="center" vertical="center"/>
    </xf>
    <xf numFmtId="1" fontId="26" fillId="0" borderId="1" xfId="1" quotePrefix="1" applyNumberFormat="1" applyFont="1" applyBorder="1" applyAlignment="1">
      <alignment horizontal="center" vertical="center"/>
    </xf>
    <xf numFmtId="0" fontId="11" fillId="5" borderId="1" xfId="0" applyFont="1" applyFill="1" applyBorder="1" applyAlignment="1">
      <alignment horizontal="center" vertical="center"/>
    </xf>
    <xf numFmtId="0" fontId="27" fillId="0" borderId="47" xfId="1" applyFont="1" applyBorder="1" applyAlignment="1">
      <alignment horizontal="center" vertical="center"/>
    </xf>
    <xf numFmtId="0" fontId="12" fillId="0" borderId="0" xfId="0" applyFont="1" applyBorder="1" applyAlignment="1">
      <alignment horizontal="center" vertical="center"/>
    </xf>
    <xf numFmtId="0" fontId="10" fillId="0" borderId="31" xfId="0" applyFont="1" applyBorder="1" applyAlignment="1">
      <alignment vertical="center" textRotation="90"/>
    </xf>
    <xf numFmtId="0" fontId="27" fillId="0" borderId="47" xfId="1" applyFont="1" applyBorder="1" applyAlignment="1">
      <alignment horizontal="left" vertical="center"/>
    </xf>
    <xf numFmtId="0" fontId="27" fillId="0" borderId="47" xfId="1" applyFont="1" applyBorder="1" applyAlignment="1">
      <alignment vertical="center"/>
    </xf>
    <xf numFmtId="0" fontId="27" fillId="0" borderId="47" xfId="1" applyFont="1" applyFill="1" applyBorder="1" applyAlignment="1">
      <alignment vertical="center"/>
    </xf>
    <xf numFmtId="0" fontId="28" fillId="0" borderId="47" xfId="1" applyFont="1" applyBorder="1" applyAlignment="1">
      <alignment horizontal="left" vertical="center" wrapText="1"/>
    </xf>
    <xf numFmtId="0" fontId="27" fillId="6" borderId="47" xfId="1" applyFont="1" applyFill="1" applyBorder="1" applyAlignment="1">
      <alignment horizontal="center" vertical="center"/>
    </xf>
    <xf numFmtId="0" fontId="27" fillId="0" borderId="47" xfId="1" applyFont="1" applyFill="1" applyBorder="1" applyAlignment="1">
      <alignment horizontal="left" vertical="center"/>
    </xf>
    <xf numFmtId="0" fontId="37" fillId="0" borderId="0" xfId="1" applyFont="1"/>
    <xf numFmtId="0" fontId="37" fillId="0" borderId="0" xfId="1" applyFont="1" applyBorder="1"/>
    <xf numFmtId="0" fontId="41" fillId="0" borderId="0" xfId="2" applyFont="1" applyFill="1" applyBorder="1"/>
    <xf numFmtId="0" fontId="10" fillId="0" borderId="12" xfId="0" applyFont="1" applyBorder="1" applyAlignment="1">
      <alignment horizontal="center" vertical="center"/>
    </xf>
    <xf numFmtId="0" fontId="10" fillId="0" borderId="42" xfId="0" applyFont="1" applyBorder="1" applyAlignment="1">
      <alignment horizontal="center" vertical="center"/>
    </xf>
    <xf numFmtId="0" fontId="25" fillId="0" borderId="0" xfId="0" applyFont="1" applyBorder="1" applyAlignment="1">
      <alignment horizontal="right" vertical="center"/>
    </xf>
    <xf numFmtId="0" fontId="12" fillId="0" borderId="0" xfId="0" applyFont="1" applyBorder="1" applyAlignment="1">
      <alignment horizontal="center"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32" xfId="0" applyFont="1" applyBorder="1" applyAlignment="1">
      <alignment vertical="center" textRotation="90"/>
    </xf>
    <xf numFmtId="0" fontId="13" fillId="0" borderId="29" xfId="0" applyFont="1" applyBorder="1" applyAlignment="1">
      <alignment horizontal="center" vertical="center"/>
    </xf>
    <xf numFmtId="0" fontId="13" fillId="0" borderId="0" xfId="0" applyFont="1" applyBorder="1" applyAlignment="1">
      <alignment horizontal="center"/>
    </xf>
    <xf numFmtId="0" fontId="26" fillId="0" borderId="35" xfId="0" applyFont="1" applyBorder="1" applyAlignment="1">
      <alignment horizontal="center" textRotation="90"/>
    </xf>
    <xf numFmtId="0" fontId="10" fillId="0" borderId="36" xfId="0" applyFont="1" applyBorder="1" applyAlignment="1">
      <alignment vertical="center" textRotation="90"/>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5" fillId="7" borderId="1" xfId="0" applyFont="1" applyFill="1" applyBorder="1" applyAlignment="1">
      <alignment horizontal="center" vertical="center"/>
    </xf>
    <xf numFmtId="0" fontId="5" fillId="8" borderId="1" xfId="0" applyFont="1" applyFill="1" applyBorder="1" applyAlignment="1">
      <alignment horizontal="center" vertical="center"/>
    </xf>
    <xf numFmtId="0" fontId="29" fillId="7" borderId="1" xfId="0" applyFont="1" applyFill="1" applyBorder="1" applyAlignment="1">
      <alignment horizontal="center" vertical="center"/>
    </xf>
    <xf numFmtId="0" fontId="29" fillId="8" borderId="1" xfId="0" applyFont="1" applyFill="1" applyBorder="1" applyAlignment="1">
      <alignment horizontal="center" vertical="center"/>
    </xf>
    <xf numFmtId="0" fontId="30" fillId="7" borderId="1" xfId="0" applyFont="1" applyFill="1" applyBorder="1" applyAlignment="1">
      <alignment horizontal="center" vertical="center"/>
    </xf>
    <xf numFmtId="0" fontId="30" fillId="8"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0" fillId="7" borderId="1" xfId="0" applyFont="1" applyFill="1" applyBorder="1" applyAlignment="1">
      <alignment horizontal="center" vertical="center"/>
    </xf>
    <xf numFmtId="0" fontId="10" fillId="8" borderId="1" xfId="0" applyFont="1" applyFill="1" applyBorder="1" applyAlignment="1">
      <alignment horizontal="center" vertical="center"/>
    </xf>
    <xf numFmtId="0" fontId="11" fillId="8" borderId="1" xfId="0" applyFont="1" applyFill="1" applyBorder="1" applyAlignment="1">
      <alignment horizontal="center" vertical="center" wrapText="1"/>
    </xf>
    <xf numFmtId="165" fontId="35" fillId="7" borderId="1" xfId="0" applyNumberFormat="1" applyFont="1" applyFill="1" applyBorder="1" applyAlignment="1">
      <alignment horizontal="center" vertical="center" textRotation="90"/>
    </xf>
    <xf numFmtId="165" fontId="35" fillId="8" borderId="1" xfId="0" applyNumberFormat="1" applyFont="1" applyFill="1" applyBorder="1" applyAlignment="1">
      <alignment horizontal="center" vertical="center" textRotation="90"/>
    </xf>
    <xf numFmtId="0" fontId="32" fillId="7" borderId="1" xfId="0" applyFont="1" applyFill="1" applyBorder="1" applyAlignment="1">
      <alignment horizontal="center" vertical="center"/>
    </xf>
    <xf numFmtId="0" fontId="32" fillId="8" borderId="1" xfId="0" applyFont="1" applyFill="1" applyBorder="1" applyAlignment="1">
      <alignment horizontal="center" vertical="center"/>
    </xf>
    <xf numFmtId="0" fontId="14" fillId="7" borderId="1" xfId="0" applyFont="1" applyFill="1" applyBorder="1" applyAlignment="1">
      <alignment horizontal="center" vertical="center"/>
    </xf>
    <xf numFmtId="0" fontId="14"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29" fillId="9" borderId="1" xfId="0" applyFont="1" applyFill="1" applyBorder="1" applyAlignment="1">
      <alignment horizontal="center" vertical="center"/>
    </xf>
    <xf numFmtId="0" fontId="30" fillId="9"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32" fillId="9" borderId="1" xfId="0" applyFont="1" applyFill="1" applyBorder="1" applyAlignment="1">
      <alignment horizontal="center" vertical="center"/>
    </xf>
    <xf numFmtId="0" fontId="14" fillId="9"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8" borderId="1" xfId="0" applyFont="1" applyFill="1" applyBorder="1" applyAlignment="1">
      <alignment horizontal="center" vertical="center"/>
    </xf>
    <xf numFmtId="0" fontId="29" fillId="7"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11" fillId="10" borderId="1" xfId="0" applyFont="1" applyFill="1" applyBorder="1" applyAlignment="1">
      <alignment horizontal="center" vertical="center"/>
    </xf>
    <xf numFmtId="0" fontId="29" fillId="10" borderId="1" xfId="0" applyFont="1" applyFill="1" applyBorder="1" applyAlignment="1">
      <alignment horizontal="center" vertical="center"/>
    </xf>
    <xf numFmtId="0" fontId="30"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1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9" fillId="10" borderId="1" xfId="0" applyFont="1" applyFill="1" applyBorder="1" applyAlignment="1">
      <alignment horizontal="center" vertical="center" wrapText="1"/>
    </xf>
    <xf numFmtId="165" fontId="35" fillId="10" borderId="1" xfId="0" applyNumberFormat="1" applyFont="1" applyFill="1" applyBorder="1" applyAlignment="1">
      <alignment horizontal="center" vertical="center" textRotation="90"/>
    </xf>
    <xf numFmtId="0" fontId="32" fillId="10" borderId="1" xfId="0" applyFont="1" applyFill="1" applyBorder="1" applyAlignment="1">
      <alignment horizontal="center" vertical="center"/>
    </xf>
    <xf numFmtId="0" fontId="14"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37" fillId="11" borderId="1" xfId="0" applyFont="1" applyFill="1" applyBorder="1" applyAlignment="1">
      <alignment horizontal="center" vertical="center"/>
    </xf>
    <xf numFmtId="0" fontId="11" fillId="11" borderId="1" xfId="0" applyFont="1" applyFill="1" applyBorder="1" applyAlignment="1">
      <alignment horizontal="center" vertical="center"/>
    </xf>
    <xf numFmtId="0" fontId="38" fillId="11" borderId="1" xfId="0" applyFont="1" applyFill="1" applyBorder="1" applyAlignment="1">
      <alignment horizontal="center" vertical="center"/>
    </xf>
    <xf numFmtId="0" fontId="29" fillId="11" borderId="1" xfId="0" applyFont="1" applyFill="1" applyBorder="1" applyAlignment="1">
      <alignment horizontal="center" vertical="center"/>
    </xf>
    <xf numFmtId="0" fontId="30"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17"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29" fillId="11" borderId="1" xfId="0" applyFont="1" applyFill="1" applyBorder="1" applyAlignment="1">
      <alignment horizontal="center" vertical="center" wrapText="1"/>
    </xf>
    <xf numFmtId="165" fontId="35" fillId="11" borderId="1" xfId="0" applyNumberFormat="1" applyFont="1" applyFill="1" applyBorder="1" applyAlignment="1">
      <alignment horizontal="center" vertical="center" textRotation="90"/>
    </xf>
    <xf numFmtId="0" fontId="32" fillId="11" borderId="1" xfId="0" applyFont="1" applyFill="1" applyBorder="1" applyAlignment="1">
      <alignment horizontal="center" vertical="center"/>
    </xf>
    <xf numFmtId="0" fontId="14" fillId="11" borderId="1" xfId="0" applyFont="1" applyFill="1" applyBorder="1" applyAlignment="1">
      <alignment horizontal="center" vertical="center"/>
    </xf>
    <xf numFmtId="0" fontId="38" fillId="8" borderId="1" xfId="0" applyFont="1" applyFill="1" applyBorder="1" applyAlignment="1">
      <alignment horizontal="center" vertical="center"/>
    </xf>
    <xf numFmtId="0" fontId="11" fillId="13" borderId="1" xfId="0" applyFont="1" applyFill="1" applyBorder="1" applyAlignment="1">
      <alignment horizontal="center" vertical="center"/>
    </xf>
    <xf numFmtId="0" fontId="38" fillId="13" borderId="1" xfId="0" applyFont="1" applyFill="1" applyBorder="1" applyAlignment="1">
      <alignment horizontal="center" vertical="center"/>
    </xf>
    <xf numFmtId="0" fontId="17" fillId="13" borderId="1" xfId="0" applyFont="1" applyFill="1" applyBorder="1" applyAlignment="1">
      <alignment horizontal="center" vertical="center"/>
    </xf>
    <xf numFmtId="0" fontId="11" fillId="14" borderId="1" xfId="0" applyFont="1" applyFill="1" applyBorder="1" applyAlignment="1">
      <alignment horizontal="center" vertical="center"/>
    </xf>
    <xf numFmtId="0" fontId="39" fillId="8" borderId="1" xfId="0" applyFont="1" applyFill="1" applyBorder="1" applyAlignment="1">
      <alignment horizontal="center" vertical="center"/>
    </xf>
    <xf numFmtId="0" fontId="39" fillId="12" borderId="1" xfId="0" applyFont="1" applyFill="1" applyBorder="1" applyAlignment="1">
      <alignment horizontal="center" vertical="center"/>
    </xf>
    <xf numFmtId="0" fontId="39" fillId="10" borderId="1" xfId="0" applyFont="1" applyFill="1" applyBorder="1" applyAlignment="1">
      <alignment horizontal="center" vertical="center"/>
    </xf>
    <xf numFmtId="0" fontId="43" fillId="11" borderId="1" xfId="0" applyFont="1" applyFill="1" applyBorder="1" applyAlignment="1">
      <alignment horizontal="center" vertical="center"/>
    </xf>
    <xf numFmtId="0" fontId="43" fillId="8" borderId="1" xfId="0" applyFont="1" applyFill="1" applyBorder="1" applyAlignment="1">
      <alignment horizontal="center" vertical="center"/>
    </xf>
    <xf numFmtId="0" fontId="43" fillId="13" borderId="1" xfId="0" applyFont="1" applyFill="1" applyBorder="1" applyAlignment="1">
      <alignment horizontal="center" vertical="center"/>
    </xf>
    <xf numFmtId="0" fontId="43"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7" borderId="6" xfId="0" applyFont="1" applyFill="1" applyBorder="1" applyAlignment="1">
      <alignment horizontal="center"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39" fillId="0" borderId="8" xfId="0" applyFont="1" applyBorder="1" applyAlignment="1" applyProtection="1">
      <alignment horizontal="center" vertical="center"/>
      <protection hidden="1"/>
    </xf>
    <xf numFmtId="0" fontId="39" fillId="7" borderId="18" xfId="0" applyFont="1" applyFill="1" applyBorder="1" applyAlignment="1" applyProtection="1">
      <alignment horizontal="center" vertical="center"/>
      <protection hidden="1"/>
    </xf>
    <xf numFmtId="1" fontId="40" fillId="0" borderId="9" xfId="0" applyNumberFormat="1" applyFont="1" applyFill="1" applyBorder="1" applyAlignment="1" applyProtection="1">
      <alignment horizontal="center" vertical="center"/>
      <protection hidden="1"/>
    </xf>
    <xf numFmtId="0" fontId="12" fillId="0" borderId="34" xfId="0" applyFont="1" applyBorder="1" applyAlignment="1">
      <alignment vertical="center" wrapText="1"/>
    </xf>
    <xf numFmtId="0" fontId="12" fillId="0" borderId="0" xfId="0" applyFont="1" applyBorder="1" applyAlignment="1">
      <alignment vertical="center" wrapText="1"/>
    </xf>
    <xf numFmtId="0" fontId="39" fillId="0" borderId="31" xfId="0" applyFont="1" applyBorder="1" applyAlignment="1" applyProtection="1">
      <alignment horizontal="center" vertical="center"/>
      <protection hidden="1"/>
    </xf>
    <xf numFmtId="0" fontId="39" fillId="7" borderId="32" xfId="0" applyFont="1" applyFill="1" applyBorder="1" applyAlignment="1" applyProtection="1">
      <alignment horizontal="center" vertical="center"/>
      <protection hidden="1"/>
    </xf>
    <xf numFmtId="1" fontId="40" fillId="0" borderId="36" xfId="0" applyNumberFormat="1" applyFont="1" applyFill="1" applyBorder="1" applyAlignment="1" applyProtection="1">
      <alignment horizontal="center" vertical="center"/>
      <protection hidden="1"/>
    </xf>
    <xf numFmtId="0" fontId="45" fillId="9" borderId="1" xfId="0" applyFont="1" applyFill="1" applyBorder="1" applyAlignment="1">
      <alignment horizontal="center" vertical="center"/>
    </xf>
    <xf numFmtId="0" fontId="45" fillId="7" borderId="1" xfId="0" applyFont="1" applyFill="1" applyBorder="1" applyAlignment="1">
      <alignment horizontal="center" vertical="center"/>
    </xf>
    <xf numFmtId="0" fontId="45" fillId="8" borderId="1" xfId="0" applyFont="1" applyFill="1" applyBorder="1" applyAlignment="1">
      <alignment horizontal="center" vertical="center"/>
    </xf>
    <xf numFmtId="0" fontId="45" fillId="11" borderId="1" xfId="0" applyFont="1" applyFill="1" applyBorder="1" applyAlignment="1">
      <alignment horizontal="center" vertical="center"/>
    </xf>
    <xf numFmtId="0" fontId="45" fillId="13" borderId="1" xfId="0" applyFont="1" applyFill="1" applyBorder="1" applyAlignment="1">
      <alignment horizontal="center" vertical="center"/>
    </xf>
    <xf numFmtId="0" fontId="45" fillId="2" borderId="1" xfId="0" applyFont="1" applyFill="1" applyBorder="1" applyAlignment="1">
      <alignment horizontal="center" vertical="center"/>
    </xf>
    <xf numFmtId="0" fontId="45" fillId="10" borderId="1" xfId="0" applyFont="1" applyFill="1" applyBorder="1" applyAlignment="1">
      <alignment horizontal="center" vertical="center"/>
    </xf>
    <xf numFmtId="0" fontId="45" fillId="14" borderId="1" xfId="0" applyFont="1" applyFill="1" applyBorder="1" applyAlignment="1">
      <alignment horizontal="center" vertical="center"/>
    </xf>
    <xf numFmtId="0" fontId="45" fillId="5" borderId="1" xfId="0" applyFont="1" applyFill="1" applyBorder="1" applyAlignment="1">
      <alignment horizontal="center" vertical="center"/>
    </xf>
    <xf numFmtId="0" fontId="45" fillId="9" borderId="1" xfId="0" applyFont="1" applyFill="1" applyBorder="1" applyAlignment="1">
      <alignment horizontal="center" vertical="center" wrapText="1"/>
    </xf>
    <xf numFmtId="0" fontId="45" fillId="7" borderId="1" xfId="0" applyFont="1" applyFill="1" applyBorder="1" applyAlignment="1">
      <alignment horizontal="center" vertical="center" wrapText="1"/>
    </xf>
    <xf numFmtId="0" fontId="11" fillId="0" borderId="1" xfId="0" applyFont="1" applyBorder="1" applyAlignment="1">
      <alignment vertical="center"/>
    </xf>
    <xf numFmtId="0" fontId="45" fillId="0" borderId="1" xfId="0" applyFont="1" applyBorder="1" applyAlignment="1">
      <alignment vertical="center"/>
    </xf>
    <xf numFmtId="0" fontId="11" fillId="0" borderId="0" xfId="0" applyFont="1" applyBorder="1" applyAlignment="1">
      <alignment vertical="center" wrapText="1"/>
    </xf>
    <xf numFmtId="0" fontId="11" fillId="9" borderId="4" xfId="0" applyFont="1" applyFill="1" applyBorder="1" applyAlignment="1">
      <alignment horizontal="center" vertical="center"/>
    </xf>
    <xf numFmtId="0" fontId="11" fillId="3" borderId="0" xfId="0" applyFont="1" applyFill="1" applyBorder="1" applyAlignment="1">
      <alignment vertical="center"/>
    </xf>
    <xf numFmtId="0" fontId="13" fillId="0" borderId="100" xfId="0" applyFont="1" applyBorder="1" applyAlignment="1" applyProtection="1">
      <alignment horizontal="center"/>
      <protection locked="0"/>
    </xf>
    <xf numFmtId="0" fontId="13" fillId="0" borderId="101" xfId="0" applyFont="1" applyBorder="1" applyAlignment="1" applyProtection="1">
      <alignment horizontal="center"/>
      <protection locked="0"/>
    </xf>
    <xf numFmtId="0" fontId="13" fillId="0" borderId="102" xfId="0" applyFont="1" applyBorder="1" applyAlignment="1" applyProtection="1">
      <alignment horizontal="center"/>
      <protection locked="0"/>
    </xf>
    <xf numFmtId="0" fontId="39" fillId="0" borderId="34" xfId="0" applyFont="1" applyBorder="1" applyAlignment="1" applyProtection="1">
      <alignment horizontal="center" vertical="center"/>
      <protection hidden="1"/>
    </xf>
    <xf numFmtId="0" fontId="39" fillId="3" borderId="31" xfId="0" applyFont="1" applyFill="1" applyBorder="1" applyAlignment="1" applyProtection="1">
      <alignment horizontal="center" vertical="center"/>
      <protection hidden="1"/>
    </xf>
    <xf numFmtId="0" fontId="39" fillId="3" borderId="19" xfId="0" applyFont="1" applyFill="1" applyBorder="1" applyAlignment="1" applyProtection="1">
      <alignment horizontal="center" vertical="center"/>
      <protection hidden="1"/>
    </xf>
    <xf numFmtId="0" fontId="10" fillId="0" borderId="61" xfId="0" applyFont="1" applyBorder="1" applyAlignment="1">
      <alignment horizontal="center" vertical="center"/>
    </xf>
    <xf numFmtId="0" fontId="10" fillId="0" borderId="44" xfId="0" applyFont="1" applyBorder="1" applyAlignment="1">
      <alignment horizontal="center" vertical="center"/>
    </xf>
    <xf numFmtId="0" fontId="13" fillId="9"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1" fillId="9" borderId="4" xfId="0" applyFont="1" applyFill="1" applyBorder="1" applyAlignment="1">
      <alignment horizontal="center" vertical="center" wrapText="1"/>
    </xf>
    <xf numFmtId="0" fontId="29" fillId="9" borderId="4" xfId="0" applyFont="1" applyFill="1" applyBorder="1" applyAlignment="1">
      <alignment horizontal="center" vertical="center" wrapText="1"/>
    </xf>
    <xf numFmtId="165" fontId="35" fillId="9" borderId="4" xfId="0" applyNumberFormat="1" applyFont="1" applyFill="1" applyBorder="1" applyAlignment="1">
      <alignment horizontal="center" vertical="center" textRotation="90"/>
    </xf>
    <xf numFmtId="0" fontId="11" fillId="0" borderId="37" xfId="0" applyFont="1" applyBorder="1" applyAlignment="1">
      <alignment horizontal="center" vertical="center"/>
    </xf>
    <xf numFmtId="0" fontId="11" fillId="0" borderId="50" xfId="0" applyFont="1" applyBorder="1" applyAlignment="1">
      <alignment horizontal="center" vertical="center"/>
    </xf>
    <xf numFmtId="0" fontId="11" fillId="0" borderId="38"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105" xfId="1" applyFont="1" applyBorder="1" applyAlignment="1">
      <alignment vertical="top"/>
    </xf>
    <xf numFmtId="0" fontId="11" fillId="0" borderId="105" xfId="0" applyFont="1" applyBorder="1" applyAlignment="1">
      <alignment vertical="center"/>
    </xf>
    <xf numFmtId="0" fontId="11" fillId="0" borderId="109" xfId="1" applyFont="1" applyBorder="1" applyAlignment="1">
      <alignment vertical="top"/>
    </xf>
    <xf numFmtId="0" fontId="29" fillId="0" borderId="1" xfId="0" applyFont="1" applyBorder="1" applyAlignment="1" applyProtection="1">
      <alignment vertical="top" wrapText="1"/>
      <protection locked="0"/>
    </xf>
    <xf numFmtId="0" fontId="29" fillId="0" borderId="49" xfId="0" applyFont="1" applyBorder="1" applyAlignment="1" applyProtection="1">
      <alignment vertical="top" wrapText="1"/>
      <protection locked="0"/>
    </xf>
    <xf numFmtId="0" fontId="0" fillId="15" borderId="0" xfId="0" applyFill="1"/>
    <xf numFmtId="0" fontId="0" fillId="3" borderId="0" xfId="0" applyFill="1"/>
    <xf numFmtId="0" fontId="0" fillId="9" borderId="0" xfId="0" applyFill="1"/>
    <xf numFmtId="0" fontId="47" fillId="3" borderId="0" xfId="0" applyFont="1" applyFill="1"/>
    <xf numFmtId="0" fontId="50" fillId="3" borderId="0" xfId="0" applyFont="1" applyFill="1"/>
    <xf numFmtId="0" fontId="51" fillId="3" borderId="0" xfId="0" applyFont="1" applyFill="1"/>
    <xf numFmtId="0" fontId="52" fillId="3" borderId="0" xfId="0" applyFont="1" applyFill="1"/>
    <xf numFmtId="0" fontId="53" fillId="15" borderId="0" xfId="0" applyFont="1" applyFill="1"/>
    <xf numFmtId="0" fontId="54" fillId="15" borderId="0" xfId="3" applyFont="1" applyFill="1" applyAlignment="1" applyProtection="1"/>
    <xf numFmtId="0" fontId="46" fillId="15" borderId="0" xfId="0" applyFont="1" applyFill="1"/>
    <xf numFmtId="0" fontId="55" fillId="15" borderId="0" xfId="0" applyFont="1" applyFill="1"/>
    <xf numFmtId="0" fontId="9" fillId="0" borderId="47" xfId="1" applyFont="1" applyBorder="1" applyAlignment="1">
      <alignment vertical="center" wrapText="1"/>
    </xf>
    <xf numFmtId="0" fontId="40" fillId="0" borderId="0" xfId="1" applyFont="1" applyFill="1" applyBorder="1"/>
    <xf numFmtId="0" fontId="37" fillId="0" borderId="0" xfId="1" applyFont="1" applyFill="1" applyBorder="1"/>
    <xf numFmtId="0" fontId="40" fillId="0" borderId="0" xfId="1" applyFont="1" applyFill="1" applyBorder="1" applyAlignment="1">
      <alignment vertical="center"/>
    </xf>
    <xf numFmtId="0" fontId="39" fillId="0" borderId="0" xfId="1" applyFont="1" applyFill="1" applyBorder="1" applyAlignment="1">
      <alignment horizontal="center" vertical="center"/>
    </xf>
    <xf numFmtId="0" fontId="37" fillId="0" borderId="0" xfId="1" applyFont="1" applyFill="1" applyBorder="1" applyAlignment="1">
      <alignment horizontal="center" vertical="center"/>
    </xf>
    <xf numFmtId="0" fontId="7" fillId="0" borderId="0" xfId="1" applyFont="1" applyBorder="1" applyAlignment="1">
      <alignment horizontal="center" vertical="center"/>
    </xf>
    <xf numFmtId="0" fontId="18" fillId="0" borderId="0" xfId="1" applyFont="1" applyBorder="1" applyAlignment="1">
      <alignment horizontal="center" vertical="center"/>
    </xf>
    <xf numFmtId="0" fontId="37" fillId="0" borderId="0" xfId="1" applyFont="1" applyBorder="1" applyAlignment="1">
      <alignment horizontal="center" vertical="center"/>
    </xf>
    <xf numFmtId="0" fontId="59" fillId="0" borderId="0" xfId="2" applyFont="1" applyFill="1" applyBorder="1"/>
    <xf numFmtId="0" fontId="59" fillId="0" borderId="0" xfId="1" applyFont="1" applyBorder="1"/>
    <xf numFmtId="0" fontId="11" fillId="3" borderId="0" xfId="1" applyFont="1" applyFill="1" applyBorder="1"/>
    <xf numFmtId="0" fontId="61" fillId="0" borderId="0" xfId="1" applyFont="1" applyAlignment="1">
      <alignment horizontal="right"/>
    </xf>
    <xf numFmtId="0" fontId="9" fillId="0" borderId="40" xfId="1" applyFont="1" applyBorder="1" applyAlignment="1">
      <alignment vertical="center" wrapText="1"/>
    </xf>
    <xf numFmtId="166" fontId="25" fillId="18" borderId="1" xfId="1" applyNumberFormat="1" applyFont="1" applyFill="1" applyBorder="1" applyAlignment="1">
      <alignment horizontal="center" vertical="center"/>
    </xf>
    <xf numFmtId="166" fontId="25" fillId="6" borderId="1" xfId="1" applyNumberFormat="1" applyFont="1" applyFill="1" applyBorder="1" applyAlignment="1">
      <alignment horizontal="center" vertical="center"/>
    </xf>
    <xf numFmtId="166" fontId="25" fillId="18" borderId="2" xfId="1" applyNumberFormat="1" applyFont="1" applyFill="1" applyBorder="1" applyAlignment="1">
      <alignment horizontal="center" vertical="center"/>
    </xf>
    <xf numFmtId="1" fontId="26" fillId="0" borderId="2" xfId="1" applyNumberFormat="1" applyFont="1" applyBorder="1" applyAlignment="1">
      <alignment horizontal="center" vertical="center"/>
    </xf>
    <xf numFmtId="0" fontId="27" fillId="0" borderId="40" xfId="1" applyFont="1" applyBorder="1" applyAlignment="1">
      <alignment horizontal="center" vertical="center"/>
    </xf>
    <xf numFmtId="166" fontId="25" fillId="6" borderId="5" xfId="1" applyNumberFormat="1" applyFont="1" applyFill="1" applyBorder="1" applyAlignment="1">
      <alignment horizontal="center" vertical="center"/>
    </xf>
    <xf numFmtId="1" fontId="26" fillId="0" borderId="5" xfId="1" applyNumberFormat="1" applyFont="1" applyBorder="1" applyAlignment="1">
      <alignment horizontal="center" vertical="center"/>
    </xf>
    <xf numFmtId="0" fontId="27" fillId="0" borderId="6" xfId="1" applyFont="1" applyBorder="1" applyAlignment="1">
      <alignment vertical="center"/>
    </xf>
    <xf numFmtId="0" fontId="62" fillId="6" borderId="47" xfId="1" applyFont="1" applyFill="1" applyBorder="1" applyAlignment="1">
      <alignment vertical="center" wrapText="1"/>
    </xf>
    <xf numFmtId="0" fontId="62" fillId="6" borderId="4" xfId="1" applyFont="1" applyFill="1" applyBorder="1" applyAlignment="1">
      <alignment vertical="center" wrapText="1"/>
    </xf>
    <xf numFmtId="166" fontId="25" fillId="18" borderId="5" xfId="1" applyNumberFormat="1" applyFont="1" applyFill="1" applyBorder="1" applyAlignment="1">
      <alignment horizontal="center" vertical="center"/>
    </xf>
    <xf numFmtId="0" fontId="27" fillId="0" borderId="6" xfId="1" applyFont="1" applyBorder="1" applyAlignment="1">
      <alignment horizontal="left" vertical="center"/>
    </xf>
    <xf numFmtId="0" fontId="60" fillId="18" borderId="47" xfId="1" applyFont="1" applyFill="1" applyBorder="1" applyAlignment="1">
      <alignment vertical="center" wrapText="1"/>
    </xf>
    <xf numFmtId="0" fontId="60" fillId="18" borderId="4" xfId="1" applyFont="1" applyFill="1" applyBorder="1" applyAlignment="1">
      <alignment vertical="center" wrapText="1"/>
    </xf>
    <xf numFmtId="0" fontId="11" fillId="16" borderId="0" xfId="1" applyFont="1" applyFill="1"/>
    <xf numFmtId="0" fontId="11" fillId="16" borderId="0" xfId="1" applyFont="1" applyFill="1" applyBorder="1"/>
    <xf numFmtId="0" fontId="20" fillId="7" borderId="1" xfId="1"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27" fillId="0" borderId="3" xfId="1" applyFont="1" applyBorder="1" applyAlignment="1" applyProtection="1">
      <alignment horizontal="left" vertical="center"/>
      <protection locked="0"/>
    </xf>
    <xf numFmtId="0" fontId="27" fillId="0" borderId="3" xfId="1" applyFont="1" applyBorder="1" applyAlignment="1" applyProtection="1">
      <alignment horizontal="center" vertical="center"/>
      <protection locked="0"/>
    </xf>
    <xf numFmtId="0" fontId="27" fillId="0" borderId="41" xfId="1" applyFont="1" applyBorder="1" applyAlignment="1" applyProtection="1">
      <alignment horizontal="center" vertical="center"/>
      <protection locked="0"/>
    </xf>
    <xf numFmtId="0" fontId="27" fillId="0" borderId="24" xfId="1" applyFont="1" applyBorder="1" applyAlignment="1" applyProtection="1">
      <alignment vertical="center"/>
      <protection locked="0"/>
    </xf>
    <xf numFmtId="0" fontId="27" fillId="0" borderId="3" xfId="1" applyFont="1" applyBorder="1" applyAlignment="1" applyProtection="1">
      <alignment vertical="center"/>
      <protection locked="0"/>
    </xf>
    <xf numFmtId="0" fontId="27" fillId="0" borderId="3" xfId="1" applyFont="1" applyFill="1" applyBorder="1" applyAlignment="1" applyProtection="1">
      <alignment horizontal="left" vertical="center"/>
      <protection locked="0"/>
    </xf>
    <xf numFmtId="0" fontId="66" fillId="0" borderId="24" xfId="1" applyFont="1" applyBorder="1" applyAlignment="1" applyProtection="1">
      <alignment horizontal="left" vertical="center"/>
      <protection locked="0"/>
    </xf>
    <xf numFmtId="0" fontId="67" fillId="0" borderId="3" xfId="1" applyFont="1" applyBorder="1" applyAlignment="1" applyProtection="1">
      <alignment horizontal="left" vertical="center"/>
      <protection locked="0"/>
    </xf>
    <xf numFmtId="0" fontId="66" fillId="0" borderId="3" xfId="1" applyFont="1" applyBorder="1" applyAlignment="1" applyProtection="1">
      <alignment horizontal="left" vertical="center"/>
      <protection locked="0"/>
    </xf>
    <xf numFmtId="0" fontId="68" fillId="0" borderId="3" xfId="1" applyFont="1" applyBorder="1" applyAlignment="1" applyProtection="1">
      <alignment horizontal="left" vertical="center"/>
      <protection locked="0"/>
    </xf>
    <xf numFmtId="0" fontId="25" fillId="0" borderId="0" xfId="0" applyFont="1" applyBorder="1" applyAlignment="1">
      <alignment horizontal="right" vertical="center"/>
    </xf>
    <xf numFmtId="0" fontId="25" fillId="0" borderId="0" xfId="0" applyFont="1" applyAlignment="1">
      <alignment horizontal="right" vertical="center"/>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32" fillId="0" borderId="0" xfId="0" applyFont="1" applyBorder="1" applyAlignment="1">
      <alignment horizontal="left" vertical="center"/>
    </xf>
    <xf numFmtId="0" fontId="12" fillId="0" borderId="0" xfId="0" applyFont="1" applyAlignment="1">
      <alignment horizontal="left" vertical="top" wrapText="1"/>
    </xf>
    <xf numFmtId="0" fontId="12" fillId="0" borderId="0" xfId="0" applyFont="1" applyAlignment="1">
      <alignment horizontal="right" vertical="center"/>
    </xf>
    <xf numFmtId="0" fontId="29" fillId="0" borderId="0" xfId="0" applyFont="1" applyBorder="1" applyAlignment="1">
      <alignment horizontal="center" vertical="center" wrapText="1"/>
    </xf>
    <xf numFmtId="0" fontId="12" fillId="0" borderId="0" xfId="0" applyFont="1" applyBorder="1" applyAlignment="1">
      <alignment horizontal="center" vertical="center"/>
    </xf>
    <xf numFmtId="0" fontId="29" fillId="0" borderId="0" xfId="0" applyFont="1" applyBorder="1" applyAlignment="1">
      <alignment horizontal="center" vertical="center"/>
    </xf>
    <xf numFmtId="0" fontId="11" fillId="0" borderId="0" xfId="0" applyFont="1" applyBorder="1" applyAlignment="1">
      <alignment horizontal="left" vertical="center" wrapText="1"/>
    </xf>
    <xf numFmtId="0" fontId="10" fillId="0" borderId="61" xfId="0" applyFont="1" applyBorder="1" applyAlignment="1">
      <alignment horizontal="center" vertical="center"/>
    </xf>
    <xf numFmtId="0" fontId="10" fillId="0" borderId="44" xfId="0" applyFont="1" applyBorder="1" applyAlignment="1">
      <alignment horizontal="center" vertical="center"/>
    </xf>
    <xf numFmtId="0" fontId="11" fillId="0" borderId="0" xfId="0" applyFont="1" applyBorder="1" applyAlignment="1">
      <alignment horizontal="center" vertical="center"/>
    </xf>
    <xf numFmtId="0" fontId="44" fillId="4" borderId="110" xfId="1" applyFont="1" applyFill="1" applyBorder="1" applyAlignment="1" applyProtection="1">
      <alignment horizontal="center" vertical="center" wrapText="1"/>
      <protection locked="0"/>
    </xf>
    <xf numFmtId="0" fontId="44" fillId="4" borderId="111" xfId="1" applyFont="1" applyFill="1" applyBorder="1" applyAlignment="1" applyProtection="1">
      <alignment horizontal="center" vertical="center" wrapText="1"/>
      <protection locked="0"/>
    </xf>
    <xf numFmtId="0" fontId="12" fillId="4" borderId="111" xfId="0" applyFont="1" applyFill="1" applyBorder="1" applyAlignment="1" applyProtection="1">
      <alignment horizontal="center" vertical="center"/>
      <protection locked="0"/>
    </xf>
    <xf numFmtId="0" fontId="12" fillId="4" borderId="112" xfId="0" applyFont="1" applyFill="1" applyBorder="1" applyAlignment="1" applyProtection="1">
      <alignment horizontal="center" vertical="center"/>
      <protection locked="0"/>
    </xf>
    <xf numFmtId="0" fontId="12" fillId="7" borderId="113" xfId="0" applyFont="1" applyFill="1" applyBorder="1" applyAlignment="1">
      <alignment horizontal="center" vertical="center"/>
    </xf>
    <xf numFmtId="0" fontId="12" fillId="4" borderId="110" xfId="0" applyFont="1" applyFill="1" applyBorder="1" applyAlignment="1" applyProtection="1">
      <alignment horizontal="center" vertical="center"/>
      <protection locked="0"/>
    </xf>
    <xf numFmtId="0" fontId="44" fillId="0" borderId="114" xfId="1" applyFont="1" applyBorder="1" applyAlignment="1" applyProtection="1">
      <alignment horizontal="center" vertical="center" wrapText="1"/>
      <protection locked="0"/>
    </xf>
    <xf numFmtId="0" fontId="44" fillId="0" borderId="115" xfId="1" applyFont="1" applyBorder="1" applyAlignment="1" applyProtection="1">
      <alignment horizontal="center" vertical="center" wrapText="1"/>
      <protection locked="0"/>
    </xf>
    <xf numFmtId="0" fontId="12" fillId="0" borderId="115" xfId="0" applyFont="1" applyBorder="1" applyAlignment="1" applyProtection="1">
      <alignment horizontal="center" vertical="center"/>
      <protection locked="0"/>
    </xf>
    <xf numFmtId="0" fontId="12" fillId="0" borderId="116" xfId="0" applyFont="1" applyBorder="1" applyAlignment="1" applyProtection="1">
      <alignment horizontal="center" vertical="center"/>
      <protection locked="0"/>
    </xf>
    <xf numFmtId="0" fontId="12" fillId="7" borderId="117" xfId="0" applyFont="1" applyFill="1" applyBorder="1" applyAlignment="1">
      <alignment horizontal="center" vertical="center"/>
    </xf>
    <xf numFmtId="0" fontId="12" fillId="0" borderId="114" xfId="0" applyFont="1" applyBorder="1" applyAlignment="1" applyProtection="1">
      <alignment horizontal="center" vertical="center"/>
      <protection locked="0"/>
    </xf>
    <xf numFmtId="0" fontId="12" fillId="3" borderId="115" xfId="0" applyFont="1" applyFill="1" applyBorder="1" applyAlignment="1" applyProtection="1">
      <alignment horizontal="center" vertical="center"/>
      <protection locked="0"/>
    </xf>
    <xf numFmtId="0" fontId="12" fillId="3" borderId="116" xfId="0" applyFont="1" applyFill="1" applyBorder="1" applyAlignment="1" applyProtection="1">
      <alignment horizontal="center" vertical="center"/>
      <protection locked="0"/>
    </xf>
    <xf numFmtId="0" fontId="44" fillId="4" borderId="114" xfId="1" applyFont="1" applyFill="1" applyBorder="1" applyAlignment="1" applyProtection="1">
      <alignment horizontal="center" vertical="center" wrapText="1"/>
      <protection locked="0"/>
    </xf>
    <xf numFmtId="0" fontId="44" fillId="4" borderId="115" xfId="1" applyFont="1" applyFill="1" applyBorder="1" applyAlignment="1" applyProtection="1">
      <alignment horizontal="center" vertical="center" wrapText="1"/>
      <protection locked="0"/>
    </xf>
    <xf numFmtId="0" fontId="12" fillId="4" borderId="115" xfId="0" applyFont="1" applyFill="1" applyBorder="1" applyAlignment="1" applyProtection="1">
      <alignment horizontal="center" vertical="center"/>
      <protection locked="0"/>
    </xf>
    <xf numFmtId="0" fontId="12" fillId="4" borderId="116" xfId="0" applyFont="1" applyFill="1" applyBorder="1" applyAlignment="1" applyProtection="1">
      <alignment horizontal="center" vertical="center"/>
      <protection locked="0"/>
    </xf>
    <xf numFmtId="0" fontId="12" fillId="4" borderId="114" xfId="0" applyFont="1" applyFill="1" applyBorder="1" applyAlignment="1" applyProtection="1">
      <alignment horizontal="center" vertical="center"/>
      <protection locked="0"/>
    </xf>
    <xf numFmtId="0" fontId="44" fillId="0" borderId="118" xfId="1" applyFont="1" applyBorder="1" applyAlignment="1" applyProtection="1">
      <alignment horizontal="center" vertical="center" wrapText="1"/>
      <protection locked="0"/>
    </xf>
    <xf numFmtId="0" fontId="44" fillId="0" borderId="119" xfId="1" applyFont="1" applyBorder="1" applyAlignment="1" applyProtection="1">
      <alignment horizontal="center" vertical="center" wrapText="1"/>
      <protection locked="0"/>
    </xf>
    <xf numFmtId="0" fontId="12" fillId="0" borderId="119" xfId="0" applyFont="1" applyBorder="1" applyAlignment="1" applyProtection="1">
      <alignment horizontal="center" vertical="center"/>
      <protection locked="0"/>
    </xf>
    <xf numFmtId="0" fontId="12" fillId="0" borderId="120" xfId="0" applyFont="1" applyBorder="1" applyAlignment="1" applyProtection="1">
      <alignment horizontal="center" vertical="center"/>
      <protection locked="0"/>
    </xf>
    <xf numFmtId="0" fontId="12" fillId="0" borderId="118" xfId="0" applyFont="1" applyBorder="1" applyAlignment="1" applyProtection="1">
      <alignment horizontal="center" vertical="center"/>
      <protection locked="0"/>
    </xf>
    <xf numFmtId="0" fontId="12" fillId="3" borderId="119" xfId="0" applyFont="1" applyFill="1" applyBorder="1" applyAlignment="1" applyProtection="1">
      <alignment horizontal="center" vertical="center"/>
      <protection locked="0"/>
    </xf>
    <xf numFmtId="0" fontId="12" fillId="3" borderId="120" xfId="0" applyFont="1" applyFill="1" applyBorder="1" applyAlignment="1" applyProtection="1">
      <alignment horizontal="center" vertical="center"/>
      <protection locked="0"/>
    </xf>
    <xf numFmtId="0" fontId="44" fillId="5" borderId="110" xfId="1" applyFont="1" applyFill="1" applyBorder="1" applyAlignment="1" applyProtection="1">
      <alignment horizontal="center" vertical="center" wrapText="1"/>
      <protection locked="0"/>
    </xf>
    <xf numFmtId="0" fontId="44" fillId="5" borderId="111" xfId="1" applyFont="1" applyFill="1" applyBorder="1" applyAlignment="1" applyProtection="1">
      <alignment horizontal="center" vertical="center" wrapText="1"/>
      <protection locked="0"/>
    </xf>
    <xf numFmtId="0" fontId="12" fillId="5" borderId="111" xfId="0" applyFont="1" applyFill="1" applyBorder="1" applyAlignment="1" applyProtection="1">
      <alignment horizontal="center" vertical="center"/>
      <protection locked="0"/>
    </xf>
    <xf numFmtId="0" fontId="12" fillId="5" borderId="112" xfId="0" applyFont="1" applyFill="1" applyBorder="1" applyAlignment="1" applyProtection="1">
      <alignment horizontal="center" vertical="center"/>
      <protection locked="0"/>
    </xf>
    <xf numFmtId="0" fontId="12" fillId="5" borderId="110" xfId="0" applyFont="1" applyFill="1" applyBorder="1" applyAlignment="1" applyProtection="1">
      <alignment horizontal="center" vertical="center"/>
      <protection locked="0"/>
    </xf>
    <xf numFmtId="0" fontId="44" fillId="5" borderId="114" xfId="1" applyFont="1" applyFill="1" applyBorder="1" applyAlignment="1" applyProtection="1">
      <alignment horizontal="center" vertical="center" wrapText="1"/>
      <protection locked="0"/>
    </xf>
    <xf numFmtId="0" fontId="44" fillId="5" borderId="115" xfId="1" applyFont="1" applyFill="1" applyBorder="1" applyAlignment="1" applyProtection="1">
      <alignment horizontal="center" vertical="center" wrapText="1"/>
      <protection locked="0"/>
    </xf>
    <xf numFmtId="0" fontId="12" fillId="5" borderId="115" xfId="0" applyFont="1" applyFill="1" applyBorder="1" applyAlignment="1" applyProtection="1">
      <alignment horizontal="center" vertical="center"/>
      <protection locked="0"/>
    </xf>
    <xf numFmtId="0" fontId="12" fillId="5" borderId="116" xfId="0" applyFont="1" applyFill="1" applyBorder="1" applyAlignment="1" applyProtection="1">
      <alignment horizontal="center" vertical="center"/>
      <protection locked="0"/>
    </xf>
    <xf numFmtId="0" fontId="12" fillId="5" borderId="114" xfId="0" applyFont="1" applyFill="1" applyBorder="1" applyAlignment="1" applyProtection="1">
      <alignment horizontal="center" vertical="center"/>
      <protection locked="0"/>
    </xf>
    <xf numFmtId="0" fontId="26" fillId="0" borderId="25" xfId="0" applyFont="1" applyBorder="1" applyAlignment="1" applyProtection="1">
      <alignment horizontal="center" textRotation="90"/>
      <protection locked="0"/>
    </xf>
    <xf numFmtId="0" fontId="26" fillId="0" borderId="2" xfId="0" applyFont="1" applyBorder="1" applyAlignment="1" applyProtection="1">
      <alignment horizontal="center" textRotation="90"/>
      <protection locked="0"/>
    </xf>
    <xf numFmtId="0" fontId="26" fillId="0" borderId="58" xfId="0" applyFont="1" applyBorder="1" applyAlignment="1" applyProtection="1">
      <alignment horizontal="center" textRotation="90"/>
      <protection locked="0"/>
    </xf>
    <xf numFmtId="0" fontId="26" fillId="0" borderId="40" xfId="0" applyFont="1" applyBorder="1" applyAlignment="1" applyProtection="1">
      <alignment horizontal="center" textRotation="90"/>
      <protection locked="0"/>
    </xf>
    <xf numFmtId="0" fontId="26" fillId="0" borderId="41" xfId="0" applyFont="1" applyBorder="1" applyAlignment="1" applyProtection="1">
      <alignment horizontal="center" textRotation="90"/>
      <protection locked="0"/>
    </xf>
    <xf numFmtId="0" fontId="10" fillId="0" borderId="13" xfId="0" applyFont="1" applyBorder="1" applyAlignment="1" applyProtection="1">
      <alignment vertical="center" textRotation="90"/>
      <protection locked="0"/>
    </xf>
    <xf numFmtId="0" fontId="10" fillId="0" borderId="39" xfId="0" applyFont="1" applyBorder="1" applyAlignment="1" applyProtection="1">
      <alignment vertical="center" textRotation="90"/>
      <protection locked="0"/>
    </xf>
    <xf numFmtId="0" fontId="10" fillId="0" borderId="14" xfId="0" applyFont="1" applyBorder="1" applyAlignment="1" applyProtection="1">
      <alignment vertical="center" textRotation="90"/>
      <protection locked="0"/>
    </xf>
    <xf numFmtId="0" fontId="13" fillId="0" borderId="57" xfId="0" applyFont="1" applyBorder="1" applyAlignment="1" applyProtection="1">
      <alignment horizontal="center"/>
      <protection locked="0"/>
    </xf>
    <xf numFmtId="0" fontId="13" fillId="0" borderId="5"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13" fillId="0" borderId="56" xfId="0" applyFont="1" applyBorder="1" applyAlignment="1" applyProtection="1">
      <alignment horizontal="center"/>
      <protection locked="0"/>
    </xf>
    <xf numFmtId="0" fontId="13" fillId="0" borderId="5" xfId="0" applyFont="1" applyBorder="1" applyAlignment="1" applyProtection="1">
      <alignment vertical="center"/>
      <protection locked="0"/>
    </xf>
    <xf numFmtId="0" fontId="13" fillId="0" borderId="56" xfId="0" applyFont="1" applyBorder="1" applyAlignment="1" applyProtection="1">
      <alignment vertical="center"/>
      <protection locked="0"/>
    </xf>
    <xf numFmtId="0" fontId="39" fillId="0" borderId="18" xfId="0" applyFont="1" applyBorder="1" applyAlignment="1" applyProtection="1">
      <alignment horizontal="center" vertical="center"/>
      <protection hidden="1"/>
    </xf>
    <xf numFmtId="0" fontId="39" fillId="0" borderId="32" xfId="0" applyFont="1" applyBorder="1" applyAlignment="1" applyProtection="1">
      <alignment horizontal="center" vertical="center"/>
      <protection hidden="1"/>
    </xf>
    <xf numFmtId="0" fontId="13" fillId="0" borderId="37" xfId="0" applyFont="1" applyBorder="1" applyAlignment="1" applyProtection="1">
      <alignment horizontal="center"/>
      <protection locked="0"/>
    </xf>
    <xf numFmtId="0" fontId="13" fillId="0" borderId="50" xfId="0" applyFont="1" applyBorder="1" applyAlignment="1" applyProtection="1">
      <alignment horizontal="center"/>
      <protection locked="0"/>
    </xf>
    <xf numFmtId="0" fontId="13" fillId="0" borderId="38" xfId="0" applyFont="1" applyBorder="1" applyAlignment="1" applyProtection="1">
      <alignment horizontal="center"/>
      <protection locked="0"/>
    </xf>
    <xf numFmtId="0" fontId="13" fillId="0" borderId="29" xfId="0" applyFont="1" applyBorder="1" applyAlignment="1">
      <alignment horizontal="center" vertical="center"/>
    </xf>
    <xf numFmtId="0" fontId="13" fillId="0" borderId="54" xfId="0" applyFont="1" applyBorder="1" applyAlignment="1" applyProtection="1">
      <alignment horizontal="center"/>
      <protection locked="0"/>
    </xf>
    <xf numFmtId="0" fontId="13" fillId="0" borderId="55" xfId="0" applyFont="1" applyBorder="1" applyAlignment="1" applyProtection="1">
      <alignment horizontal="center"/>
      <protection locked="0"/>
    </xf>
    <xf numFmtId="0" fontId="26" fillId="0" borderId="34" xfId="0" applyFont="1" applyBorder="1" applyAlignment="1" applyProtection="1">
      <alignment horizontal="center" textRotation="90"/>
      <protection locked="0"/>
    </xf>
    <xf numFmtId="0" fontId="26" fillId="0" borderId="13" xfId="0" applyFont="1" applyBorder="1" applyAlignment="1" applyProtection="1">
      <alignment horizontal="center" textRotation="90"/>
      <protection locked="0"/>
    </xf>
    <xf numFmtId="0" fontId="26" fillId="0" borderId="14" xfId="0" applyFont="1" applyBorder="1" applyAlignment="1" applyProtection="1">
      <alignment horizontal="center" textRotation="90"/>
      <protection locked="0"/>
    </xf>
    <xf numFmtId="0" fontId="26" fillId="0" borderId="0" xfId="0" applyFont="1" applyBorder="1" applyAlignment="1" applyProtection="1">
      <alignment horizontal="center" textRotation="90"/>
      <protection locked="0"/>
    </xf>
    <xf numFmtId="0" fontId="12" fillId="4" borderId="22" xfId="0" applyFont="1" applyFill="1" applyBorder="1" applyAlignment="1" applyProtection="1">
      <alignment horizontal="center" vertical="center"/>
      <protection hidden="1"/>
    </xf>
    <xf numFmtId="0" fontId="12" fillId="4" borderId="47" xfId="0" applyFont="1" applyFill="1" applyBorder="1" applyAlignment="1" applyProtection="1">
      <alignment horizontal="center" vertical="center"/>
      <protection hidden="1"/>
    </xf>
    <xf numFmtId="0" fontId="12" fillId="3" borderId="22" xfId="0" applyFont="1" applyFill="1" applyBorder="1" applyAlignment="1" applyProtection="1">
      <alignment horizontal="center" vertical="center"/>
      <protection hidden="1"/>
    </xf>
    <xf numFmtId="0" fontId="12" fillId="0" borderId="47" xfId="0" applyFont="1" applyBorder="1" applyAlignment="1" applyProtection="1">
      <alignment horizontal="center" vertical="center"/>
      <protection hidden="1"/>
    </xf>
    <xf numFmtId="0" fontId="12" fillId="3" borderId="98" xfId="0" applyFont="1" applyFill="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1" fontId="13" fillId="0" borderId="19" xfId="0" applyNumberFormat="1" applyFont="1" applyFill="1" applyBorder="1" applyAlignment="1" applyProtection="1">
      <alignment horizontal="center" vertical="center"/>
      <protection hidden="1"/>
    </xf>
    <xf numFmtId="1" fontId="13" fillId="0" borderId="36" xfId="0" applyNumberFormat="1" applyFont="1" applyFill="1" applyBorder="1" applyAlignment="1" applyProtection="1">
      <alignment horizontal="center" vertical="center"/>
      <protection hidden="1"/>
    </xf>
    <xf numFmtId="1" fontId="12" fillId="0" borderId="0" xfId="0" applyNumberFormat="1" applyFont="1" applyFill="1" applyBorder="1" applyAlignment="1" applyProtection="1">
      <alignment horizontal="center" vertical="center"/>
      <protection hidden="1"/>
    </xf>
    <xf numFmtId="0" fontId="12" fillId="5" borderId="72" xfId="0" applyFont="1" applyFill="1" applyBorder="1" applyAlignment="1" applyProtection="1">
      <alignment horizontal="center" vertical="center"/>
      <protection hidden="1"/>
    </xf>
    <xf numFmtId="0" fontId="12" fillId="5" borderId="47" xfId="0" applyFont="1" applyFill="1" applyBorder="1" applyAlignment="1" applyProtection="1">
      <alignment horizontal="center" vertical="center"/>
      <protection hidden="1"/>
    </xf>
    <xf numFmtId="0" fontId="12" fillId="5" borderId="22" xfId="0" applyFont="1" applyFill="1" applyBorder="1" applyAlignment="1" applyProtection="1">
      <alignment horizontal="center" vertical="center"/>
      <protection hidden="1"/>
    </xf>
    <xf numFmtId="0" fontId="12" fillId="3" borderId="26" xfId="0" applyFont="1" applyFill="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 fontId="13" fillId="0" borderId="73" xfId="0" applyNumberFormat="1" applyFont="1" applyFill="1" applyBorder="1" applyAlignment="1" applyProtection="1">
      <alignment horizontal="center" vertical="center"/>
      <protection hidden="1"/>
    </xf>
    <xf numFmtId="1" fontId="13" fillId="0" borderId="8" xfId="0" applyNumberFormat="1" applyFont="1" applyFill="1" applyBorder="1" applyAlignment="1" applyProtection="1">
      <alignment horizontal="center" vertical="center"/>
      <protection hidden="1"/>
    </xf>
    <xf numFmtId="1" fontId="40" fillId="0" borderId="18" xfId="0" applyNumberFormat="1" applyFont="1" applyFill="1" applyBorder="1" applyAlignment="1" applyProtection="1">
      <alignment horizontal="center" vertical="center"/>
      <protection hidden="1"/>
    </xf>
    <xf numFmtId="1" fontId="40" fillId="0" borderId="32" xfId="0" applyNumberFormat="1" applyFont="1" applyFill="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2" fillId="0" borderId="49"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49"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166" fontId="11" fillId="4" borderId="27" xfId="0" applyNumberFormat="1" applyFont="1" applyFill="1" applyBorder="1" applyAlignment="1" applyProtection="1">
      <alignment horizontal="center" vertical="center"/>
      <protection hidden="1"/>
    </xf>
    <xf numFmtId="166" fontId="11" fillId="0" borderId="27" xfId="0" applyNumberFormat="1"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166" fontId="11" fillId="5" borderId="27" xfId="0" applyNumberFormat="1" applyFont="1" applyFill="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7" borderId="52" xfId="0" applyFont="1" applyFill="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13" fillId="7" borderId="32" xfId="0" applyFont="1" applyFill="1" applyBorder="1" applyAlignment="1" applyProtection="1">
      <alignment horizontal="center" vertical="center"/>
      <protection hidden="1"/>
    </xf>
    <xf numFmtId="0" fontId="13" fillId="0" borderId="36" xfId="0" applyFont="1" applyBorder="1" applyAlignment="1" applyProtection="1">
      <alignment horizontal="center" vertical="center"/>
      <protection hidden="1"/>
    </xf>
    <xf numFmtId="0" fontId="12" fillId="7" borderId="6" xfId="0" applyFont="1" applyFill="1" applyBorder="1" applyAlignment="1" applyProtection="1">
      <alignment horizontal="center" vertical="center"/>
      <protection hidden="1"/>
    </xf>
    <xf numFmtId="0" fontId="14" fillId="0" borderId="0" xfId="0" applyFont="1" applyProtection="1">
      <protection hidden="1"/>
    </xf>
    <xf numFmtId="0" fontId="10" fillId="0" borderId="0" xfId="0" applyFont="1" applyAlignment="1" applyProtection="1">
      <alignment vertical="center"/>
      <protection hidden="1"/>
    </xf>
    <xf numFmtId="0" fontId="18" fillId="0" borderId="0" xfId="0" applyFont="1" applyAlignment="1" applyProtection="1">
      <protection hidden="1"/>
    </xf>
    <xf numFmtId="0" fontId="10" fillId="0" borderId="0" xfId="0" applyFont="1" applyAlignment="1" applyProtection="1">
      <protection hidden="1"/>
    </xf>
    <xf numFmtId="0" fontId="10" fillId="9" borderId="1" xfId="0"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protection hidden="1"/>
    </xf>
    <xf numFmtId="0" fontId="11" fillId="0" borderId="1" xfId="0" applyFont="1" applyBorder="1" applyAlignment="1" applyProtection="1">
      <alignment vertical="center"/>
      <protection hidden="1"/>
    </xf>
    <xf numFmtId="0" fontId="11" fillId="0" borderId="0" xfId="0" applyFont="1" applyAlignment="1" applyProtection="1">
      <alignment vertical="center"/>
      <protection hidden="1"/>
    </xf>
    <xf numFmtId="0" fontId="5" fillId="9" borderId="1" xfId="0" applyFont="1" applyFill="1" applyBorder="1" applyAlignment="1" applyProtection="1">
      <alignment horizontal="center" vertical="center"/>
      <protection hidden="1"/>
    </xf>
    <xf numFmtId="0" fontId="5" fillId="7" borderId="1" xfId="0" applyFont="1" applyFill="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3" borderId="1" xfId="0" applyFont="1" applyFill="1" applyBorder="1" applyAlignment="1" applyProtection="1">
      <alignment horizontal="center" vertical="center"/>
      <protection hidden="1"/>
    </xf>
    <xf numFmtId="0" fontId="43" fillId="8" borderId="1" xfId="0" applyFont="1" applyFill="1" applyBorder="1" applyAlignment="1" applyProtection="1">
      <alignment horizontal="center" vertical="center"/>
      <protection hidden="1"/>
    </xf>
    <xf numFmtId="0" fontId="43" fillId="2" borderId="1" xfId="0" applyFont="1" applyFill="1" applyBorder="1" applyAlignment="1" applyProtection="1">
      <alignment horizontal="center" vertical="center"/>
      <protection hidden="1"/>
    </xf>
    <xf numFmtId="0" fontId="39" fillId="10" borderId="1" xfId="0" applyFont="1" applyFill="1" applyBorder="1" applyAlignment="1" applyProtection="1">
      <alignment horizontal="center" vertical="center"/>
      <protection hidden="1"/>
    </xf>
    <xf numFmtId="0" fontId="39" fillId="8" borderId="1" xfId="0" applyFont="1" applyFill="1" applyBorder="1" applyAlignment="1" applyProtection="1">
      <alignment horizontal="center" vertical="center"/>
      <protection hidden="1"/>
    </xf>
    <xf numFmtId="0" fontId="39" fillId="12" borderId="1" xfId="0" applyFont="1" applyFill="1" applyBorder="1" applyAlignment="1" applyProtection="1">
      <alignment horizontal="center" vertical="center"/>
      <protection hidden="1"/>
    </xf>
    <xf numFmtId="0" fontId="29" fillId="9" borderId="1" xfId="0" applyFont="1" applyFill="1" applyBorder="1" applyAlignment="1" applyProtection="1">
      <alignment horizontal="center" vertical="center"/>
      <protection hidden="1"/>
    </xf>
    <xf numFmtId="0" fontId="29" fillId="7" borderId="1" xfId="0" applyFont="1" applyFill="1" applyBorder="1" applyAlignment="1" applyProtection="1">
      <alignment horizontal="center" vertical="center"/>
      <protection hidden="1"/>
    </xf>
    <xf numFmtId="0" fontId="29" fillId="8" borderId="1" xfId="0" applyFont="1" applyFill="1" applyBorder="1" applyAlignment="1" applyProtection="1">
      <alignment horizontal="center" vertical="center"/>
      <protection hidden="1"/>
    </xf>
    <xf numFmtId="0" fontId="29" fillId="11" borderId="1" xfId="0" applyFont="1" applyFill="1" applyBorder="1" applyAlignment="1" applyProtection="1">
      <alignment horizontal="center" vertical="center"/>
      <protection hidden="1"/>
    </xf>
    <xf numFmtId="0" fontId="37" fillId="11" borderId="1" xfId="0" applyFont="1" applyFill="1" applyBorder="1" applyAlignment="1" applyProtection="1">
      <alignment horizontal="center" vertical="center"/>
      <protection hidden="1"/>
    </xf>
    <xf numFmtId="0" fontId="11" fillId="11" borderId="1" xfId="0" applyFont="1" applyFill="1" applyBorder="1" applyAlignment="1" applyProtection="1">
      <alignment horizontal="center" vertical="center"/>
      <protection hidden="1"/>
    </xf>
    <xf numFmtId="0" fontId="38" fillId="13" borderId="1" xfId="0" applyFont="1" applyFill="1" applyBorder="1" applyAlignment="1" applyProtection="1">
      <alignment horizontal="center" vertical="center"/>
      <protection hidden="1"/>
    </xf>
    <xf numFmtId="0" fontId="38" fillId="8" borderId="1" xfId="0" applyFont="1" applyFill="1" applyBorder="1" applyAlignment="1" applyProtection="1">
      <alignment horizontal="center" vertical="center"/>
      <protection hidden="1"/>
    </xf>
    <xf numFmtId="0" fontId="11" fillId="8" borderId="1" xfId="0" applyFont="1" applyFill="1" applyBorder="1" applyAlignment="1" applyProtection="1">
      <alignment horizontal="center" vertical="center"/>
      <protection hidden="1"/>
    </xf>
    <xf numFmtId="0" fontId="37" fillId="2" borderId="1" xfId="0" applyFont="1" applyFill="1" applyBorder="1" applyAlignment="1" applyProtection="1">
      <alignment horizontal="center" vertical="center"/>
      <protection hidden="1"/>
    </xf>
    <xf numFmtId="0" fontId="29" fillId="10" borderId="1" xfId="0" applyFont="1" applyFill="1" applyBorder="1" applyAlignment="1" applyProtection="1">
      <alignment horizontal="center" vertical="center"/>
      <protection hidden="1"/>
    </xf>
    <xf numFmtId="0" fontId="11" fillId="10" borderId="1" xfId="0" applyFont="1" applyFill="1" applyBorder="1" applyAlignment="1" applyProtection="1">
      <alignment horizontal="center" vertical="center"/>
      <protection hidden="1"/>
    </xf>
    <xf numFmtId="0" fontId="11" fillId="14" borderId="1"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9" borderId="1" xfId="0" applyFont="1" applyFill="1" applyBorder="1" applyAlignment="1" applyProtection="1">
      <alignment horizontal="center" vertical="center"/>
      <protection hidden="1"/>
    </xf>
    <xf numFmtId="0" fontId="30" fillId="7" borderId="1" xfId="0" applyFont="1" applyFill="1" applyBorder="1" applyAlignment="1" applyProtection="1">
      <alignment horizontal="center" vertical="center"/>
      <protection hidden="1"/>
    </xf>
    <xf numFmtId="0" fontId="30" fillId="8" borderId="1" xfId="0" applyFont="1" applyFill="1" applyBorder="1" applyAlignment="1" applyProtection="1">
      <alignment horizontal="center" vertical="center"/>
      <protection hidden="1"/>
    </xf>
    <xf numFmtId="0" fontId="30" fillId="11" borderId="1" xfId="0" applyFont="1" applyFill="1" applyBorder="1" applyAlignment="1" applyProtection="1">
      <alignment horizontal="center" vertical="center"/>
      <protection hidden="1"/>
    </xf>
    <xf numFmtId="0" fontId="30" fillId="10" borderId="1" xfId="0" applyFont="1" applyFill="1" applyBorder="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horizontal="center" vertical="center"/>
      <protection hidden="1"/>
    </xf>
    <xf numFmtId="0" fontId="9" fillId="0" borderId="0" xfId="0" applyFont="1" applyBorder="1" applyAlignment="1" applyProtection="1">
      <alignment vertical="center"/>
      <protection hidden="1"/>
    </xf>
    <xf numFmtId="0" fontId="25" fillId="0" borderId="0" xfId="0" applyFont="1" applyBorder="1" applyAlignment="1" applyProtection="1">
      <alignment horizontal="right" vertical="center"/>
      <protection hidden="1"/>
    </xf>
    <xf numFmtId="0" fontId="25" fillId="0" borderId="0" xfId="0" applyFont="1" applyAlignment="1" applyProtection="1">
      <alignment vertical="center"/>
      <protection hidden="1"/>
    </xf>
    <xf numFmtId="0" fontId="9" fillId="9" borderId="1" xfId="0"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0" fontId="9" fillId="8" borderId="1" xfId="0" applyFont="1" applyFill="1" applyBorder="1" applyAlignment="1" applyProtection="1">
      <alignment horizontal="center" vertical="center"/>
      <protection hidden="1"/>
    </xf>
    <xf numFmtId="0" fontId="9" fillId="11" borderId="1" xfId="0" applyFont="1" applyFill="1" applyBorder="1" applyAlignment="1" applyProtection="1">
      <alignment horizontal="center" vertical="center"/>
      <protection hidden="1"/>
    </xf>
    <xf numFmtId="0" fontId="9" fillId="10" borderId="1" xfId="0" applyFont="1" applyFill="1" applyBorder="1" applyAlignment="1" applyProtection="1">
      <alignment horizontal="center" vertical="center"/>
      <protection hidden="1"/>
    </xf>
    <xf numFmtId="0" fontId="11" fillId="9" borderId="1" xfId="0" applyFont="1" applyFill="1" applyBorder="1" applyAlignment="1" applyProtection="1">
      <alignment horizontal="center" vertical="center"/>
      <protection hidden="1"/>
    </xf>
    <xf numFmtId="0" fontId="11" fillId="7" borderId="1" xfId="0" applyFont="1" applyFill="1" applyBorder="1" applyAlignment="1" applyProtection="1">
      <alignment horizontal="center" vertical="center"/>
      <protection hidden="1"/>
    </xf>
    <xf numFmtId="0" fontId="13" fillId="0" borderId="18" xfId="0" applyFont="1" applyBorder="1" applyAlignment="1" applyProtection="1">
      <alignment vertical="center"/>
      <protection hidden="1"/>
    </xf>
    <xf numFmtId="0" fontId="13" fillId="0" borderId="9" xfId="0" applyFont="1" applyBorder="1" applyAlignment="1" applyProtection="1">
      <alignment vertical="center"/>
      <protection hidden="1"/>
    </xf>
    <xf numFmtId="0" fontId="13" fillId="0" borderId="29" xfId="0" applyFont="1" applyBorder="1" applyAlignment="1" applyProtection="1">
      <alignment horizontal="center" vertical="center"/>
      <protection hidden="1"/>
    </xf>
    <xf numFmtId="0" fontId="12" fillId="9" borderId="1" xfId="0"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2" fillId="11" borderId="1" xfId="0" applyFont="1" applyFill="1" applyBorder="1" applyAlignment="1" applyProtection="1">
      <alignment horizontal="center" vertical="center" wrapText="1"/>
      <protection hidden="1"/>
    </xf>
    <xf numFmtId="0" fontId="12" fillId="10" borderId="1" xfId="0" applyFont="1" applyFill="1" applyBorder="1" applyAlignment="1" applyProtection="1">
      <alignment horizontal="center" vertical="center" wrapText="1"/>
      <protection hidden="1"/>
    </xf>
    <xf numFmtId="0" fontId="13" fillId="0" borderId="0" xfId="0" applyFont="1" applyBorder="1" applyAlignment="1" applyProtection="1">
      <alignment horizontal="center"/>
      <protection hidden="1"/>
    </xf>
    <xf numFmtId="0" fontId="26" fillId="0" borderId="35" xfId="0" applyFont="1" applyBorder="1" applyAlignment="1" applyProtection="1">
      <alignment horizontal="center" textRotation="90"/>
      <protection hidden="1"/>
    </xf>
    <xf numFmtId="0" fontId="10" fillId="0" borderId="36" xfId="0" applyFont="1" applyBorder="1" applyAlignment="1" applyProtection="1">
      <alignment vertical="center" textRotation="90"/>
      <protection hidden="1"/>
    </xf>
    <xf numFmtId="0" fontId="12" fillId="4" borderId="23"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12" fillId="4" borderId="72" xfId="0" applyFont="1" applyFill="1" applyBorder="1" applyAlignment="1" applyProtection="1">
      <alignment horizontal="center" vertical="center"/>
      <protection hidden="1"/>
    </xf>
    <xf numFmtId="0" fontId="12" fillId="4" borderId="101" xfId="0" applyFont="1" applyFill="1" applyBorder="1" applyAlignment="1" applyProtection="1">
      <alignment horizontal="center" vertical="center"/>
      <protection hidden="1"/>
    </xf>
    <xf numFmtId="0" fontId="12" fillId="4" borderId="102" xfId="0" applyFont="1" applyFill="1" applyBorder="1" applyAlignment="1" applyProtection="1">
      <alignment horizontal="center" vertical="center"/>
      <protection hidden="1"/>
    </xf>
    <xf numFmtId="0" fontId="11" fillId="13" borderId="1" xfId="0" applyFont="1" applyFill="1" applyBorder="1" applyAlignment="1" applyProtection="1">
      <alignment horizontal="center" vertical="center"/>
      <protection hidden="1"/>
    </xf>
    <xf numFmtId="0" fontId="38" fillId="2" borderId="1" xfId="0" applyFont="1" applyFill="1" applyBorder="1" applyAlignment="1" applyProtection="1">
      <alignment horizontal="center" vertical="center"/>
      <protection hidden="1"/>
    </xf>
    <xf numFmtId="0" fontId="12" fillId="3" borderId="23"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protection hidden="1"/>
    </xf>
    <xf numFmtId="0" fontId="12" fillId="3" borderId="1" xfId="0" applyFont="1" applyFill="1" applyBorder="1" applyAlignment="1" applyProtection="1">
      <alignment horizontal="center" vertical="center"/>
      <protection hidden="1"/>
    </xf>
    <xf numFmtId="0" fontId="12" fillId="3" borderId="6" xfId="0" applyFont="1" applyFill="1" applyBorder="1" applyAlignment="1" applyProtection="1">
      <alignment horizontal="center" vertical="center"/>
      <protection hidden="1"/>
    </xf>
    <xf numFmtId="0" fontId="12" fillId="3" borderId="47" xfId="0" applyFont="1" applyFill="1" applyBorder="1" applyAlignment="1" applyProtection="1">
      <alignment horizontal="center" vertical="center"/>
      <protection hidden="1"/>
    </xf>
    <xf numFmtId="0" fontId="12" fillId="4" borderId="56" xfId="0" applyFont="1" applyFill="1" applyBorder="1" applyAlignment="1" applyProtection="1">
      <alignment horizontal="center" vertical="center"/>
      <protection hidden="1"/>
    </xf>
    <xf numFmtId="0" fontId="12" fillId="4" borderId="49" xfId="0"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hidden="1"/>
    </xf>
    <xf numFmtId="0" fontId="12" fillId="3" borderId="56" xfId="0" applyFont="1" applyFill="1" applyBorder="1" applyAlignment="1" applyProtection="1">
      <alignment horizontal="center" vertical="center"/>
      <protection hidden="1"/>
    </xf>
    <xf numFmtId="0" fontId="12" fillId="3" borderId="12" xfId="0" applyFont="1" applyFill="1" applyBorder="1" applyAlignment="1" applyProtection="1">
      <alignment horizontal="center" vertical="center"/>
      <protection hidden="1"/>
    </xf>
    <xf numFmtId="0" fontId="12" fillId="3" borderId="53" xfId="0" applyFont="1" applyFill="1" applyBorder="1" applyAlignment="1" applyProtection="1">
      <alignment horizontal="center" vertical="center"/>
      <protection hidden="1"/>
    </xf>
    <xf numFmtId="0" fontId="12" fillId="3" borderId="44" xfId="0" applyFont="1" applyFill="1" applyBorder="1" applyAlignment="1" applyProtection="1">
      <alignment horizontal="center" vertical="center"/>
      <protection hidden="1"/>
    </xf>
    <xf numFmtId="0" fontId="12" fillId="3" borderId="52" xfId="0" applyFont="1" applyFill="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2" fillId="0" borderId="31" xfId="0" applyFont="1" applyBorder="1" applyAlignment="1" applyProtection="1">
      <alignment vertical="center" wrapText="1"/>
      <protection hidden="1"/>
    </xf>
    <xf numFmtId="0" fontId="12" fillId="0" borderId="32" xfId="0" applyFont="1" applyBorder="1" applyAlignment="1" applyProtection="1">
      <alignment vertical="center" wrapText="1"/>
      <protection hidden="1"/>
    </xf>
    <xf numFmtId="0" fontId="45" fillId="9" borderId="1" xfId="0" applyFont="1" applyFill="1" applyBorder="1" applyAlignment="1" applyProtection="1">
      <alignment horizontal="center" vertical="center"/>
      <protection hidden="1"/>
    </xf>
    <xf numFmtId="0" fontId="45" fillId="7" borderId="1" xfId="0" applyFont="1" applyFill="1" applyBorder="1" applyAlignment="1" applyProtection="1">
      <alignment horizontal="center" vertical="center"/>
      <protection hidden="1"/>
    </xf>
    <xf numFmtId="0" fontId="45" fillId="8" borderId="1"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3" borderId="1" xfId="0" applyFont="1" applyFill="1" applyBorder="1" applyAlignment="1" applyProtection="1">
      <alignment horizontal="center" vertical="center"/>
      <protection hidden="1"/>
    </xf>
    <xf numFmtId="0" fontId="45" fillId="2" borderId="1" xfId="0" applyFont="1" applyFill="1" applyBorder="1" applyAlignment="1" applyProtection="1">
      <alignment horizontal="center" vertical="center"/>
      <protection hidden="1"/>
    </xf>
    <xf numFmtId="0" fontId="45" fillId="10" borderId="1" xfId="0" applyFont="1" applyFill="1" applyBorder="1" applyAlignment="1" applyProtection="1">
      <alignment horizontal="center" vertical="center"/>
      <protection hidden="1"/>
    </xf>
    <xf numFmtId="0" fontId="45" fillId="14" borderId="1" xfId="0" applyFont="1" applyFill="1" applyBorder="1" applyAlignment="1" applyProtection="1">
      <alignment horizontal="center" vertical="center"/>
      <protection hidden="1"/>
    </xf>
    <xf numFmtId="0" fontId="45" fillId="5" borderId="1" xfId="0" applyFont="1" applyFill="1" applyBorder="1" applyAlignment="1" applyProtection="1">
      <alignment horizontal="center" vertical="center"/>
      <protection hidden="1"/>
    </xf>
    <xf numFmtId="0" fontId="45" fillId="0" borderId="1" xfId="0" applyFont="1" applyBorder="1" applyAlignment="1" applyProtection="1">
      <alignment vertical="center"/>
      <protection hidden="1"/>
    </xf>
    <xf numFmtId="0" fontId="12" fillId="0" borderId="34"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7" fillId="11" borderId="1" xfId="0" applyFont="1" applyFill="1" applyBorder="1" applyAlignment="1" applyProtection="1">
      <alignment horizontal="center" vertical="center"/>
      <protection hidden="1"/>
    </xf>
    <xf numFmtId="0" fontId="17" fillId="13" borderId="1"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2" fillId="5" borderId="23"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0" fontId="12" fillId="5" borderId="56" xfId="0" applyFont="1" applyFill="1" applyBorder="1" applyAlignment="1" applyProtection="1">
      <alignment horizontal="center" vertical="center"/>
      <protection hidden="1"/>
    </xf>
    <xf numFmtId="0" fontId="12" fillId="5" borderId="49" xfId="0" applyFont="1" applyFill="1" applyBorder="1" applyAlignment="1" applyProtection="1">
      <alignment horizontal="center" vertical="center"/>
      <protection hidden="1"/>
    </xf>
    <xf numFmtId="0" fontId="12" fillId="5" borderId="101" xfId="0" applyFont="1" applyFill="1" applyBorder="1" applyAlignment="1" applyProtection="1">
      <alignment horizontal="center" vertical="center"/>
      <protection hidden="1"/>
    </xf>
    <xf numFmtId="0" fontId="12" fillId="5" borderId="48" xfId="0" applyFont="1" applyFill="1" applyBorder="1" applyAlignment="1" applyProtection="1">
      <alignment horizontal="center" vertical="center"/>
      <protection hidden="1"/>
    </xf>
    <xf numFmtId="0" fontId="12" fillId="5" borderId="10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5" borderId="1"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xf>
    <xf numFmtId="0" fontId="12" fillId="0" borderId="46" xfId="0" applyFont="1" applyBorder="1" applyAlignment="1" applyProtection="1">
      <alignment horizontal="center" vertical="center"/>
      <protection hidden="1"/>
    </xf>
    <xf numFmtId="1" fontId="13" fillId="0" borderId="20" xfId="0" applyNumberFormat="1" applyFont="1" applyFill="1" applyBorder="1" applyAlignment="1" applyProtection="1">
      <alignment horizontal="center" vertical="center"/>
      <protection hidden="1"/>
    </xf>
    <xf numFmtId="1" fontId="13" fillId="0" borderId="51" xfId="0" applyNumberFormat="1" applyFont="1" applyFill="1" applyBorder="1" applyAlignment="1" applyProtection="1">
      <alignment horizontal="center" vertical="center"/>
      <protection hidden="1"/>
    </xf>
    <xf numFmtId="0" fontId="45" fillId="9" borderId="1" xfId="0" applyFont="1" applyFill="1" applyBorder="1" applyAlignment="1" applyProtection="1">
      <alignment horizontal="center" vertical="center" wrapText="1"/>
      <protection hidden="1"/>
    </xf>
    <xf numFmtId="0" fontId="45" fillId="7" borderId="1" xfId="0" applyFont="1" applyFill="1" applyBorder="1" applyAlignment="1" applyProtection="1">
      <alignment horizontal="center" vertical="center" wrapText="1"/>
      <protection hidden="1"/>
    </xf>
    <xf numFmtId="1" fontId="39" fillId="0" borderId="18" xfId="0" applyNumberFormat="1" applyFont="1" applyFill="1" applyBorder="1" applyAlignment="1" applyProtection="1">
      <alignment horizontal="center" vertical="center"/>
      <protection hidden="1"/>
    </xf>
    <xf numFmtId="1" fontId="39" fillId="0" borderId="9" xfId="0" applyNumberFormat="1" applyFont="1" applyFill="1" applyBorder="1" applyAlignment="1" applyProtection="1">
      <alignment horizontal="center" vertical="center"/>
      <protection hidden="1"/>
    </xf>
    <xf numFmtId="0" fontId="12"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35" xfId="0" applyFont="1" applyBorder="1" applyAlignment="1" applyProtection="1">
      <alignment horizontal="center" vertical="center" wrapText="1"/>
      <protection hidden="1"/>
    </xf>
    <xf numFmtId="0" fontId="11" fillId="9" borderId="1"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1" fontId="39" fillId="0" borderId="32" xfId="0" applyNumberFormat="1" applyFont="1" applyFill="1" applyBorder="1" applyAlignment="1" applyProtection="1">
      <alignment horizontal="center" vertical="center"/>
      <protection hidden="1"/>
    </xf>
    <xf numFmtId="1" fontId="39" fillId="0" borderId="36" xfId="0" applyNumberFormat="1" applyFont="1" applyFill="1" applyBorder="1" applyAlignment="1" applyProtection="1">
      <alignment horizontal="center" vertical="center"/>
      <protection hidden="1"/>
    </xf>
    <xf numFmtId="0" fontId="13" fillId="3" borderId="37" xfId="0" applyFont="1" applyFill="1" applyBorder="1" applyAlignment="1" applyProtection="1">
      <alignment horizontal="center" vertical="center"/>
      <protection hidden="1"/>
    </xf>
    <xf numFmtId="0" fontId="13" fillId="3" borderId="73" xfId="0" applyFont="1" applyFill="1" applyBorder="1" applyAlignment="1" applyProtection="1">
      <alignment horizontal="center" vertical="center"/>
      <protection hidden="1"/>
    </xf>
    <xf numFmtId="0" fontId="38" fillId="11" borderId="1" xfId="0" applyFont="1" applyFill="1" applyBorder="1" applyAlignment="1" applyProtection="1">
      <alignment horizontal="center" vertical="center"/>
      <protection hidden="1"/>
    </xf>
    <xf numFmtId="0" fontId="32" fillId="0" borderId="0"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11" fillId="3" borderId="0" xfId="0" applyFont="1" applyFill="1" applyBorder="1" applyAlignment="1" applyProtection="1">
      <alignment vertical="center"/>
      <protection hidden="1"/>
    </xf>
    <xf numFmtId="0" fontId="11" fillId="9" borderId="4" xfId="0" applyFont="1" applyFill="1" applyBorder="1" applyAlignment="1" applyProtection="1">
      <alignment horizontal="center" vertical="center"/>
      <protection hidden="1"/>
    </xf>
    <xf numFmtId="0" fontId="15" fillId="0" borderId="27" xfId="0" applyFont="1" applyBorder="1" applyAlignment="1" applyProtection="1">
      <alignment horizontal="center" vertical="center"/>
      <protection hidden="1"/>
    </xf>
    <xf numFmtId="0" fontId="15" fillId="0" borderId="100"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57" fillId="15" borderId="0" xfId="0" applyFont="1" applyFill="1" applyAlignment="1"/>
    <xf numFmtId="0" fontId="12" fillId="3" borderId="5" xfId="0" applyFont="1" applyFill="1" applyBorder="1" applyAlignment="1" applyProtection="1">
      <alignment horizontal="left" vertical="center"/>
      <protection hidden="1"/>
    </xf>
    <xf numFmtId="0" fontId="71" fillId="15" borderId="0" xfId="0" applyFont="1" applyFill="1" applyAlignment="1">
      <alignment horizontal="left" vertical="center"/>
    </xf>
    <xf numFmtId="0" fontId="72" fillId="15" borderId="0" xfId="0" applyFont="1" applyFill="1" applyAlignment="1">
      <alignment horizontal="center"/>
    </xf>
    <xf numFmtId="0" fontId="40" fillId="0" borderId="0" xfId="1" applyFont="1" applyFill="1" applyBorder="1" applyAlignment="1">
      <alignment horizontal="center" vertical="center"/>
    </xf>
    <xf numFmtId="0" fontId="69" fillId="17" borderId="40" xfId="1" applyFont="1" applyFill="1" applyBorder="1" applyAlignment="1">
      <alignment horizontal="center" vertical="center" wrapText="1"/>
    </xf>
    <xf numFmtId="0" fontId="69" fillId="17" borderId="59" xfId="1" applyFont="1" applyFill="1" applyBorder="1" applyAlignment="1">
      <alignment horizontal="center" vertical="center" wrapText="1"/>
    </xf>
    <xf numFmtId="0" fontId="69" fillId="17" borderId="0" xfId="1" applyFont="1" applyFill="1" applyBorder="1" applyAlignment="1">
      <alignment horizontal="center" vertical="center" wrapText="1"/>
    </xf>
    <xf numFmtId="0" fontId="69" fillId="17" borderId="68" xfId="1" applyFont="1" applyFill="1" applyBorder="1" applyAlignment="1">
      <alignment horizontal="center" vertical="center" wrapText="1"/>
    </xf>
    <xf numFmtId="0" fontId="70" fillId="17" borderId="0" xfId="1" applyFont="1" applyFill="1" applyBorder="1" applyAlignment="1">
      <alignment horizontal="center" vertical="center" wrapText="1"/>
    </xf>
    <xf numFmtId="0" fontId="70" fillId="17" borderId="68" xfId="1" applyFont="1" applyFill="1" applyBorder="1" applyAlignment="1">
      <alignment horizontal="center" vertical="center" wrapText="1"/>
    </xf>
    <xf numFmtId="0" fontId="70" fillId="17" borderId="6" xfId="1" applyFont="1" applyFill="1" applyBorder="1" applyAlignment="1">
      <alignment horizontal="center" vertical="center" wrapText="1"/>
    </xf>
    <xf numFmtId="0" fontId="70" fillId="17" borderId="57" xfId="1" applyFont="1" applyFill="1" applyBorder="1" applyAlignment="1">
      <alignment horizontal="center" vertical="center" wrapText="1"/>
    </xf>
    <xf numFmtId="0" fontId="65" fillId="7" borderId="6" xfId="1" applyFont="1" applyFill="1" applyBorder="1" applyAlignment="1" applyProtection="1">
      <alignment horizontal="center"/>
      <protection locked="0"/>
    </xf>
    <xf numFmtId="0" fontId="20" fillId="7" borderId="3" xfId="1" applyFont="1" applyFill="1" applyBorder="1" applyAlignment="1" applyProtection="1">
      <alignment horizontal="center" vertical="center"/>
      <protection locked="0"/>
    </xf>
    <xf numFmtId="0" fontId="20" fillId="7" borderId="47" xfId="1" applyFont="1" applyFill="1" applyBorder="1" applyAlignment="1" applyProtection="1">
      <alignment horizontal="center" vertical="center"/>
      <protection locked="0"/>
    </xf>
    <xf numFmtId="0" fontId="20" fillId="7" borderId="4" xfId="1" applyFont="1" applyFill="1" applyBorder="1" applyAlignment="1" applyProtection="1">
      <alignment horizontal="center" vertical="center"/>
      <protection locked="0"/>
    </xf>
    <xf numFmtId="0" fontId="22" fillId="0" borderId="0" xfId="1" applyFont="1" applyBorder="1" applyAlignment="1">
      <alignment horizontal="center" vertical="center"/>
    </xf>
    <xf numFmtId="0" fontId="23" fillId="0" borderId="0" xfId="1" applyFont="1" applyAlignment="1">
      <alignment horizontal="center"/>
    </xf>
    <xf numFmtId="0" fontId="20" fillId="0" borderId="0" xfId="1" applyFont="1" applyBorder="1" applyAlignment="1">
      <alignment horizontal="right" vertical="center"/>
    </xf>
    <xf numFmtId="0" fontId="20" fillId="0" borderId="0" xfId="1" applyFont="1" applyAlignment="1">
      <alignment horizontal="right"/>
    </xf>
    <xf numFmtId="0" fontId="24" fillId="7" borderId="3" xfId="1" applyFont="1" applyFill="1" applyBorder="1" applyAlignment="1" applyProtection="1">
      <alignment horizontal="center" vertical="center"/>
      <protection locked="0"/>
    </xf>
    <xf numFmtId="0" fontId="24" fillId="7" borderId="47" xfId="1" applyFont="1" applyFill="1" applyBorder="1" applyAlignment="1" applyProtection="1">
      <alignment horizontal="center" vertical="center"/>
      <protection locked="0"/>
    </xf>
    <xf numFmtId="0" fontId="24" fillId="7" borderId="4" xfId="1" applyFont="1" applyFill="1" applyBorder="1" applyAlignment="1" applyProtection="1">
      <alignment horizontal="center" vertical="center"/>
      <protection locked="0"/>
    </xf>
    <xf numFmtId="0" fontId="20" fillId="0" borderId="0" xfId="1" applyFont="1" applyAlignment="1">
      <alignment horizontal="right" vertical="center"/>
    </xf>
    <xf numFmtId="0" fontId="20" fillId="7" borderId="3" xfId="2" applyFont="1" applyFill="1" applyBorder="1" applyAlignment="1" applyProtection="1">
      <alignment horizontal="center" vertical="center"/>
      <protection locked="0"/>
    </xf>
    <xf numFmtId="0" fontId="20" fillId="7" borderId="4" xfId="2" applyFont="1" applyFill="1" applyBorder="1" applyAlignment="1" applyProtection="1">
      <alignment horizontal="center" vertical="center"/>
      <protection locked="0"/>
    </xf>
    <xf numFmtId="0" fontId="24" fillId="0" borderId="39" xfId="2" applyFont="1" applyFill="1" applyBorder="1" applyAlignment="1">
      <alignment horizontal="right" vertical="center"/>
    </xf>
    <xf numFmtId="0" fontId="24" fillId="0" borderId="0" xfId="2" applyFont="1" applyFill="1" applyAlignment="1">
      <alignment horizontal="right" vertical="center"/>
    </xf>
    <xf numFmtId="0" fontId="64" fillId="16" borderId="0" xfId="1" applyFont="1" applyFill="1" applyAlignment="1">
      <alignment horizontal="left" vertical="center"/>
    </xf>
    <xf numFmtId="0" fontId="8" fillId="18" borderId="3" xfId="1" applyFont="1" applyFill="1" applyBorder="1" applyAlignment="1">
      <alignment horizontal="center" vertical="center"/>
    </xf>
    <xf numFmtId="0" fontId="8" fillId="18" borderId="47" xfId="1" applyFont="1" applyFill="1" applyBorder="1" applyAlignment="1">
      <alignment horizontal="center" vertical="center"/>
    </xf>
    <xf numFmtId="0" fontId="9" fillId="0" borderId="41" xfId="1" applyFont="1" applyBorder="1" applyAlignment="1">
      <alignment horizontal="center" vertical="center" wrapText="1"/>
    </xf>
    <xf numFmtId="0" fontId="9" fillId="0" borderId="40" xfId="1" applyFont="1" applyBorder="1" applyAlignment="1">
      <alignment horizontal="center" vertical="center" wrapText="1"/>
    </xf>
    <xf numFmtId="0" fontId="8" fillId="6" borderId="3" xfId="1" applyFont="1" applyFill="1" applyBorder="1" applyAlignment="1">
      <alignment horizontal="center"/>
    </xf>
    <xf numFmtId="0" fontId="8" fillId="6" borderId="47" xfId="1" applyFont="1" applyFill="1" applyBorder="1" applyAlignment="1">
      <alignment horizontal="center"/>
    </xf>
    <xf numFmtId="0" fontId="63" fillId="17" borderId="40" xfId="1" applyFont="1" applyFill="1" applyBorder="1" applyAlignment="1">
      <alignment horizontal="center" vertical="center" wrapText="1"/>
    </xf>
    <xf numFmtId="0" fontId="63" fillId="17" borderId="59" xfId="1" applyFont="1" applyFill="1" applyBorder="1" applyAlignment="1">
      <alignment horizontal="center" vertical="center" wrapText="1"/>
    </xf>
    <xf numFmtId="0" fontId="62" fillId="17" borderId="0" xfId="1" applyFont="1" applyFill="1" applyBorder="1" applyAlignment="1">
      <alignment horizontal="center" vertical="center" wrapText="1"/>
    </xf>
    <xf numFmtId="0" fontId="62" fillId="17" borderId="68" xfId="1" applyFont="1" applyFill="1" applyBorder="1" applyAlignment="1">
      <alignment horizontal="center" vertical="center" wrapText="1"/>
    </xf>
    <xf numFmtId="0" fontId="62" fillId="17" borderId="6" xfId="1" applyFont="1" applyFill="1" applyBorder="1" applyAlignment="1">
      <alignment horizontal="center" vertical="center" wrapText="1"/>
    </xf>
    <xf numFmtId="0" fontId="62" fillId="17" borderId="57" xfId="1" applyFont="1" applyFill="1" applyBorder="1" applyAlignment="1">
      <alignment horizontal="center" vertical="center" wrapText="1"/>
    </xf>
    <xf numFmtId="0" fontId="18" fillId="0" borderId="0" xfId="1" applyFont="1" applyBorder="1" applyAlignment="1">
      <alignment horizontal="center" vertical="center"/>
    </xf>
    <xf numFmtId="0" fontId="58" fillId="0" borderId="0" xfId="1" applyFont="1" applyBorder="1" applyAlignment="1">
      <alignment horizontal="center" vertical="center"/>
    </xf>
    <xf numFmtId="0" fontId="4" fillId="0" borderId="40" xfId="1" applyFont="1" applyBorder="1" applyAlignment="1">
      <alignment horizontal="left"/>
    </xf>
    <xf numFmtId="0" fontId="6" fillId="0" borderId="40" xfId="2" applyFont="1" applyFill="1" applyBorder="1" applyAlignment="1">
      <alignment horizontal="left" vertical="center"/>
    </xf>
    <xf numFmtId="0" fontId="6" fillId="0" borderId="0" xfId="2" applyFont="1" applyFill="1" applyBorder="1" applyAlignment="1">
      <alignment horizontal="left" vertical="center"/>
    </xf>
    <xf numFmtId="0" fontId="8" fillId="0" borderId="0" xfId="1" applyFont="1" applyBorder="1" applyAlignment="1">
      <alignment horizontal="left" vertical="center" wrapText="1"/>
    </xf>
    <xf numFmtId="0" fontId="15" fillId="0" borderId="40" xfId="1" applyFont="1" applyBorder="1" applyAlignment="1">
      <alignment horizontal="center" vertical="top"/>
    </xf>
    <xf numFmtId="0" fontId="15" fillId="0" borderId="0" xfId="1" applyFont="1" applyBorder="1" applyAlignment="1">
      <alignment horizontal="center" vertical="top"/>
    </xf>
    <xf numFmtId="0" fontId="39" fillId="8" borderId="3" xfId="0" applyFont="1" applyFill="1" applyBorder="1" applyAlignment="1">
      <alignment horizontal="center" vertical="center"/>
    </xf>
    <xf numFmtId="0" fontId="39" fillId="8" borderId="47" xfId="0" applyFont="1" applyFill="1" applyBorder="1" applyAlignment="1">
      <alignment horizontal="center" vertical="center"/>
    </xf>
    <xf numFmtId="0" fontId="39" fillId="8" borderId="4" xfId="0" applyFont="1" applyFill="1" applyBorder="1" applyAlignment="1">
      <alignment horizontal="center" vertical="center"/>
    </xf>
    <xf numFmtId="0" fontId="39" fillId="10" borderId="3" xfId="0" applyFont="1" applyFill="1" applyBorder="1" applyAlignment="1">
      <alignment horizontal="center" vertical="center"/>
    </xf>
    <xf numFmtId="0" fontId="39" fillId="10" borderId="47" xfId="0" applyFont="1" applyFill="1" applyBorder="1" applyAlignment="1">
      <alignment horizontal="center" vertical="center"/>
    </xf>
    <xf numFmtId="0" fontId="39" fillId="10" borderId="4" xfId="0" applyFont="1" applyFill="1" applyBorder="1" applyAlignment="1">
      <alignment horizontal="center" vertical="center"/>
    </xf>
    <xf numFmtId="0" fontId="43" fillId="11" borderId="3" xfId="0" applyFont="1" applyFill="1" applyBorder="1" applyAlignment="1">
      <alignment horizontal="center" vertical="center"/>
    </xf>
    <xf numFmtId="0" fontId="43" fillId="11" borderId="47" xfId="0" applyFont="1" applyFill="1" applyBorder="1" applyAlignment="1">
      <alignment horizontal="center" vertical="center"/>
    </xf>
    <xf numFmtId="0" fontId="43" fillId="11" borderId="4" xfId="0" applyFont="1" applyFill="1" applyBorder="1" applyAlignment="1">
      <alignment horizontal="center" vertical="center"/>
    </xf>
    <xf numFmtId="0" fontId="43" fillId="8" borderId="3" xfId="0" applyFont="1" applyFill="1" applyBorder="1" applyAlignment="1">
      <alignment horizontal="center" vertical="center"/>
    </xf>
    <xf numFmtId="0" fontId="43" fillId="8" borderId="47" xfId="0" applyFont="1" applyFill="1" applyBorder="1" applyAlignment="1">
      <alignment horizontal="center" vertical="center"/>
    </xf>
    <xf numFmtId="0" fontId="43" fillId="8" borderId="4" xfId="0" applyFont="1" applyFill="1" applyBorder="1" applyAlignment="1">
      <alignment horizontal="center" vertical="center"/>
    </xf>
    <xf numFmtId="0" fontId="44" fillId="5" borderId="3" xfId="1" applyFont="1" applyFill="1" applyBorder="1" applyAlignment="1" applyProtection="1">
      <alignment horizontal="left" vertical="top" wrapText="1"/>
      <protection hidden="1"/>
    </xf>
    <xf numFmtId="0" fontId="44" fillId="5" borderId="22" xfId="1" applyFont="1" applyFill="1" applyBorder="1" applyAlignment="1" applyProtection="1">
      <alignment horizontal="left" vertical="top" wrapText="1"/>
      <protection hidden="1"/>
    </xf>
    <xf numFmtId="0" fontId="12" fillId="5" borderId="21" xfId="0" applyFont="1" applyFill="1" applyBorder="1" applyAlignment="1" applyProtection="1">
      <alignment horizontal="center" vertical="center"/>
      <protection locked="0"/>
    </xf>
    <xf numFmtId="0" fontId="12" fillId="5" borderId="47"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12" fillId="4" borderId="47" xfId="0" applyFont="1" applyFill="1" applyBorder="1" applyAlignment="1" applyProtection="1">
      <alignment horizontal="center" vertical="center"/>
      <protection locked="0"/>
    </xf>
    <xf numFmtId="0" fontId="12" fillId="4" borderId="22" xfId="0" applyFont="1" applyFill="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98" xfId="0" applyFont="1" applyBorder="1" applyAlignment="1" applyProtection="1">
      <alignment horizontal="center" vertical="center"/>
      <protection locked="0"/>
    </xf>
    <xf numFmtId="0" fontId="10" fillId="0" borderId="0" xfId="0" applyFont="1" applyAlignment="1">
      <alignment horizontal="center"/>
    </xf>
    <xf numFmtId="0" fontId="10" fillId="0" borderId="6" xfId="0" applyFont="1" applyBorder="1" applyAlignment="1">
      <alignment horizontal="center"/>
    </xf>
    <xf numFmtId="0" fontId="44" fillId="0" borderId="3" xfId="1" applyFont="1" applyBorder="1" applyAlignment="1" applyProtection="1">
      <alignment horizontal="left" vertical="top" wrapText="1"/>
      <protection hidden="1"/>
    </xf>
    <xf numFmtId="0" fontId="44" fillId="0" borderId="47" xfId="1" applyFont="1" applyBorder="1" applyAlignment="1" applyProtection="1">
      <alignment horizontal="left" vertical="top" wrapText="1"/>
      <protection hidden="1"/>
    </xf>
    <xf numFmtId="0" fontId="44" fillId="4" borderId="3" xfId="1" applyFont="1" applyFill="1" applyBorder="1" applyAlignment="1" applyProtection="1">
      <alignment horizontal="left" vertical="top" wrapText="1"/>
      <protection hidden="1"/>
    </xf>
    <xf numFmtId="0" fontId="44" fillId="4" borderId="47" xfId="1" applyFont="1" applyFill="1" applyBorder="1" applyAlignment="1" applyProtection="1">
      <alignment horizontal="left" vertical="top" wrapText="1"/>
      <protection hidden="1"/>
    </xf>
    <xf numFmtId="0" fontId="36" fillId="0" borderId="0" xfId="0" applyFont="1" applyAlignment="1">
      <alignment horizontal="center"/>
    </xf>
    <xf numFmtId="0" fontId="11" fillId="0" borderId="0" xfId="0" applyFont="1" applyBorder="1" applyAlignment="1">
      <alignment horizontal="center" vertical="center" wrapText="1"/>
    </xf>
    <xf numFmtId="0" fontId="10" fillId="0" borderId="27"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45" xfId="0" applyFont="1" applyBorder="1" applyAlignment="1">
      <alignment horizontal="center" vertical="center"/>
    </xf>
    <xf numFmtId="0" fontId="10" fillId="0" borderId="61" xfId="0" applyFont="1" applyBorder="1" applyAlignment="1">
      <alignment horizontal="center" vertical="center"/>
    </xf>
    <xf numFmtId="0" fontId="10" fillId="0" borderId="44" xfId="0" applyFont="1" applyBorder="1" applyAlignment="1">
      <alignment horizontal="center" vertical="center"/>
    </xf>
    <xf numFmtId="0" fontId="12" fillId="0" borderId="1"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0" fontId="11" fillId="0" borderId="34" xfId="0" applyFont="1" applyBorder="1" applyAlignment="1">
      <alignment horizontal="left" vertical="center" wrapText="1"/>
    </xf>
    <xf numFmtId="0" fontId="11" fillId="0" borderId="0" xfId="0" applyFont="1" applyBorder="1" applyAlignment="1">
      <alignment horizontal="left" vertical="center" wrapText="1"/>
    </xf>
    <xf numFmtId="0" fontId="11" fillId="0" borderId="35" xfId="0" applyFont="1" applyBorder="1" applyAlignment="1">
      <alignment horizontal="left" vertical="center" wrapText="1"/>
    </xf>
    <xf numFmtId="1" fontId="12" fillId="0" borderId="58" xfId="0" applyNumberFormat="1" applyFont="1" applyBorder="1" applyAlignment="1" applyProtection="1">
      <alignment horizontal="center" vertical="center" wrapText="1"/>
      <protection hidden="1"/>
    </xf>
    <xf numFmtId="1" fontId="12" fillId="0" borderId="56" xfId="0" applyNumberFormat="1" applyFont="1" applyBorder="1" applyAlignment="1" applyProtection="1">
      <alignment horizontal="center" vertical="center" wrapText="1"/>
      <protection hidden="1"/>
    </xf>
    <xf numFmtId="0" fontId="13" fillId="0" borderId="95" xfId="0" applyFont="1" applyBorder="1" applyAlignment="1" applyProtection="1">
      <alignment horizontal="center" vertical="center"/>
      <protection hidden="1"/>
    </xf>
    <xf numFmtId="0" fontId="13" fillId="0" borderId="96" xfId="0" applyFont="1" applyBorder="1" applyAlignment="1" applyProtection="1">
      <alignment horizontal="center" vertical="center"/>
      <protection hidden="1"/>
    </xf>
    <xf numFmtId="1" fontId="12" fillId="0" borderId="1" xfId="0" applyNumberFormat="1" applyFont="1" applyBorder="1" applyAlignment="1" applyProtection="1">
      <alignment horizontal="center" vertical="center"/>
      <protection hidden="1"/>
    </xf>
    <xf numFmtId="0" fontId="12" fillId="0" borderId="0" xfId="0" applyFont="1" applyBorder="1" applyAlignment="1">
      <alignment horizontal="center" vertical="center"/>
    </xf>
    <xf numFmtId="0" fontId="12" fillId="0" borderId="0" xfId="0" applyFont="1" applyAlignment="1">
      <alignment horizontal="left"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12" fillId="0" borderId="0" xfId="0" applyFont="1" applyAlignment="1">
      <alignment horizontal="right" vertical="center" wrapText="1"/>
    </xf>
    <xf numFmtId="0" fontId="29" fillId="0" borderId="0" xfId="0" applyFont="1" applyBorder="1" applyAlignment="1">
      <alignment horizontal="left" vertical="center"/>
    </xf>
    <xf numFmtId="0" fontId="12" fillId="0" borderId="6" xfId="0" applyFont="1" applyBorder="1" applyAlignment="1">
      <alignment horizontal="center" vertical="center"/>
    </xf>
    <xf numFmtId="0" fontId="29" fillId="0" borderId="27" xfId="0" applyFont="1" applyBorder="1" applyAlignment="1">
      <alignment horizontal="center" vertical="top" wrapText="1"/>
    </xf>
    <xf numFmtId="0" fontId="29" fillId="0" borderId="4" xfId="0" applyFont="1" applyBorder="1" applyAlignment="1">
      <alignment horizontal="center" vertical="top" wrapText="1"/>
    </xf>
    <xf numFmtId="0" fontId="29" fillId="0" borderId="1" xfId="0" applyFont="1" applyBorder="1" applyAlignment="1">
      <alignment horizontal="center" vertical="top" wrapText="1"/>
    </xf>
    <xf numFmtId="0" fontId="11" fillId="0" borderId="1" xfId="0" applyFont="1" applyBorder="1" applyAlignment="1" applyProtection="1">
      <alignment horizontal="center" vertical="center" wrapText="1"/>
      <protection hidden="1"/>
    </xf>
    <xf numFmtId="0" fontId="11" fillId="0" borderId="56" xfId="0" applyFont="1" applyBorder="1" applyAlignment="1" applyProtection="1">
      <alignment horizontal="center" vertical="center"/>
      <protection hidden="1"/>
    </xf>
    <xf numFmtId="0" fontId="11" fillId="0" borderId="49" xfId="0" applyFont="1" applyBorder="1" applyAlignment="1" applyProtection="1">
      <alignment horizontal="center" vertical="center"/>
      <protection hidden="1"/>
    </xf>
    <xf numFmtId="0" fontId="12" fillId="0" borderId="0" xfId="0" applyFont="1" applyAlignment="1">
      <alignment horizontal="right" vertical="center"/>
    </xf>
    <xf numFmtId="0" fontId="29" fillId="0" borderId="0" xfId="0" applyFont="1" applyBorder="1" applyAlignment="1">
      <alignment horizontal="center" vertical="center"/>
    </xf>
    <xf numFmtId="0" fontId="29" fillId="0" borderId="2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29" fillId="0" borderId="28" xfId="0" applyFont="1" applyBorder="1" applyAlignment="1">
      <alignment horizontal="left" vertical="center"/>
    </xf>
    <xf numFmtId="0" fontId="29" fillId="0" borderId="29" xfId="0" applyFont="1" applyBorder="1" applyAlignment="1">
      <alignment horizontal="left" vertical="center"/>
    </xf>
    <xf numFmtId="0" fontId="29" fillId="0" borderId="99" xfId="0" applyFont="1" applyBorder="1" applyAlignment="1">
      <alignment horizontal="left" vertical="center"/>
    </xf>
    <xf numFmtId="0" fontId="29" fillId="0" borderId="74" xfId="0" applyFont="1" applyBorder="1" applyAlignment="1">
      <alignment horizontal="left" vertical="center"/>
    </xf>
    <xf numFmtId="0" fontId="29" fillId="0" borderId="6" xfId="0" applyFont="1" applyBorder="1" applyAlignment="1">
      <alignment horizontal="left" vertical="center"/>
    </xf>
    <xf numFmtId="0" fontId="29" fillId="0" borderId="57" xfId="0" applyFont="1" applyBorder="1" applyAlignment="1">
      <alignment horizontal="left" vertical="center"/>
    </xf>
    <xf numFmtId="0" fontId="11" fillId="0" borderId="5"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49" xfId="0" applyFont="1" applyBorder="1" applyAlignment="1" applyProtection="1">
      <alignment horizontal="center" vertical="center" wrapText="1"/>
      <protection hidden="1"/>
    </xf>
    <xf numFmtId="0" fontId="12" fillId="0" borderId="40" xfId="0" applyFont="1" applyBorder="1" applyAlignment="1">
      <alignment horizontal="center" vertical="center"/>
    </xf>
    <xf numFmtId="0" fontId="29"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left" vertical="top" wrapText="1"/>
    </xf>
    <xf numFmtId="0" fontId="12" fillId="0" borderId="1" xfId="0" applyNumberFormat="1" applyFont="1" applyBorder="1" applyAlignment="1" applyProtection="1">
      <alignment horizontal="center" vertical="center"/>
      <protection hidden="1"/>
    </xf>
    <xf numFmtId="0" fontId="12" fillId="0" borderId="58" xfId="0" applyFont="1" applyBorder="1" applyAlignment="1" applyProtection="1">
      <alignment horizontal="center" vertical="center" wrapText="1"/>
      <protection hidden="1"/>
    </xf>
    <xf numFmtId="0" fontId="12" fillId="0" borderId="56" xfId="0" applyFont="1" applyBorder="1" applyAlignment="1" applyProtection="1">
      <alignment horizontal="center" vertical="center" wrapText="1"/>
      <protection hidden="1"/>
    </xf>
    <xf numFmtId="0" fontId="12" fillId="0" borderId="0" xfId="0" applyFont="1" applyAlignment="1">
      <alignment horizontal="left" vertical="center" wrapText="1"/>
    </xf>
    <xf numFmtId="0" fontId="12" fillId="0" borderId="2" xfId="0" applyNumberFormat="1" applyFont="1" applyBorder="1" applyAlignment="1" applyProtection="1">
      <alignment horizontal="center" vertical="center"/>
      <protection hidden="1"/>
    </xf>
    <xf numFmtId="0" fontId="12" fillId="0" borderId="5" xfId="0" applyNumberFormat="1" applyFont="1" applyBorder="1" applyAlignment="1" applyProtection="1">
      <alignment horizontal="center" vertical="center"/>
      <protection hidden="1"/>
    </xf>
    <xf numFmtId="0" fontId="12" fillId="0" borderId="58" xfId="0" applyNumberFormat="1" applyFont="1" applyBorder="1" applyAlignment="1" applyProtection="1">
      <alignment horizontal="center" vertical="center"/>
      <protection hidden="1"/>
    </xf>
    <xf numFmtId="0" fontId="12" fillId="0" borderId="56" xfId="0" applyNumberFormat="1" applyFont="1" applyBorder="1" applyAlignment="1" applyProtection="1">
      <alignment horizontal="center" vertical="center"/>
      <protection hidden="1"/>
    </xf>
    <xf numFmtId="0" fontId="12" fillId="0" borderId="1" xfId="0" applyFont="1" applyBorder="1" applyAlignment="1" applyProtection="1">
      <alignment horizontal="center" vertical="center" wrapText="1"/>
      <protection hidden="1"/>
    </xf>
    <xf numFmtId="0" fontId="12" fillId="0" borderId="49" xfId="0" applyFont="1" applyBorder="1" applyAlignment="1" applyProtection="1">
      <alignment horizontal="center" vertical="center" wrapText="1"/>
      <protection hidden="1"/>
    </xf>
    <xf numFmtId="0" fontId="12" fillId="0" borderId="3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8" xfId="0" applyFont="1" applyBorder="1" applyAlignment="1">
      <alignment horizontal="center" vertical="center" wrapText="1"/>
    </xf>
    <xf numFmtId="0" fontId="18" fillId="0" borderId="37" xfId="0" applyFont="1" applyBorder="1" applyAlignment="1" applyProtection="1">
      <alignment horizontal="center" vertical="center"/>
      <protection hidden="1"/>
    </xf>
    <xf numFmtId="0" fontId="18" fillId="0" borderId="50" xfId="0" applyFont="1" applyBorder="1" applyAlignment="1" applyProtection="1">
      <alignment horizontal="center" vertical="center"/>
      <protection hidden="1"/>
    </xf>
    <xf numFmtId="0" fontId="18" fillId="0" borderId="38" xfId="0" applyFont="1" applyBorder="1" applyAlignment="1" applyProtection="1">
      <alignment horizontal="center" vertical="center"/>
      <protection hidden="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6" xfId="0" applyFont="1" applyBorder="1" applyAlignment="1">
      <alignment horizontal="center" vertical="center"/>
    </xf>
    <xf numFmtId="0" fontId="32" fillId="0" borderId="0" xfId="0" applyFont="1" applyBorder="1" applyAlignment="1">
      <alignment horizontal="left" vertical="center"/>
    </xf>
    <xf numFmtId="0" fontId="12" fillId="0" borderId="25"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6" xfId="0" applyFont="1" applyBorder="1" applyAlignment="1">
      <alignment horizontal="center" vertical="center" wrapText="1"/>
    </xf>
    <xf numFmtId="164" fontId="12" fillId="0" borderId="33" xfId="0" applyNumberFormat="1" applyFont="1" applyFill="1" applyBorder="1" applyAlignment="1">
      <alignment horizontal="center" vertical="center"/>
    </xf>
    <xf numFmtId="164" fontId="12" fillId="0" borderId="36" xfId="0" applyNumberFormat="1" applyFont="1" applyFill="1" applyBorder="1" applyAlignment="1">
      <alignment horizontal="center" vertical="center"/>
    </xf>
    <xf numFmtId="0" fontId="25" fillId="0" borderId="0" xfId="0" applyFont="1" applyAlignment="1">
      <alignment horizontal="right" vertical="center"/>
    </xf>
    <xf numFmtId="0" fontId="25" fillId="0" borderId="68" xfId="0" applyFont="1" applyBorder="1" applyAlignment="1">
      <alignment horizontal="right" vertical="center"/>
    </xf>
    <xf numFmtId="0" fontId="25" fillId="0" borderId="3" xfId="0" applyFont="1" applyBorder="1" applyAlignment="1">
      <alignment horizontal="center" vertical="center"/>
    </xf>
    <xf numFmtId="0" fontId="25" fillId="0" borderId="47" xfId="0" applyFont="1" applyBorder="1" applyAlignment="1">
      <alignment horizontal="center" vertical="center"/>
    </xf>
    <xf numFmtId="0" fontId="25" fillId="0" borderId="4" xfId="0" applyFont="1" applyBorder="1" applyAlignment="1">
      <alignment horizontal="center" vertical="center"/>
    </xf>
    <xf numFmtId="164" fontId="12" fillId="0" borderId="30" xfId="0" applyNumberFormat="1" applyFont="1" applyFill="1" applyBorder="1" applyAlignment="1">
      <alignment horizontal="center" vertical="center"/>
    </xf>
    <xf numFmtId="164" fontId="12" fillId="0" borderId="19" xfId="0" applyNumberFormat="1" applyFont="1" applyFill="1" applyBorder="1" applyAlignment="1">
      <alignment horizontal="center" vertical="center"/>
    </xf>
    <xf numFmtId="0" fontId="25" fillId="0" borderId="0" xfId="0" applyFont="1" applyBorder="1" applyAlignment="1">
      <alignment horizontal="righ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6"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6" xfId="0" applyFont="1" applyBorder="1" applyAlignment="1">
      <alignment horizontal="center" vertical="center" wrapText="1"/>
    </xf>
    <xf numFmtId="0" fontId="10" fillId="7" borderId="3" xfId="0" applyFont="1" applyFill="1" applyBorder="1" applyAlignment="1">
      <alignment horizontal="center" vertical="center"/>
    </xf>
    <xf numFmtId="0" fontId="10" fillId="7" borderId="4" xfId="0" applyFont="1" applyFill="1" applyBorder="1" applyAlignment="1">
      <alignment horizontal="center" vertical="center"/>
    </xf>
    <xf numFmtId="0" fontId="25" fillId="0" borderId="39" xfId="0" applyFont="1" applyBorder="1" applyAlignment="1">
      <alignment horizontal="right"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13" fillId="0" borderId="29" xfId="0" applyFont="1" applyBorder="1" applyAlignment="1">
      <alignment horizontal="center" vertical="top" wrapText="1"/>
    </xf>
    <xf numFmtId="0" fontId="13" fillId="0" borderId="32" xfId="0" applyFont="1" applyBorder="1" applyAlignment="1">
      <alignment horizontal="center" vertical="top" wrapText="1"/>
    </xf>
    <xf numFmtId="0" fontId="5" fillId="0" borderId="0" xfId="0" applyFont="1" applyAlignment="1">
      <alignment horizontal="center" vertical="center"/>
    </xf>
    <xf numFmtId="0" fontId="29" fillId="0" borderId="0" xfId="0" applyFont="1" applyAlignment="1">
      <alignment horizontal="center" vertical="center"/>
    </xf>
    <xf numFmtId="0" fontId="43" fillId="11" borderId="3" xfId="0" applyFont="1" applyFill="1" applyBorder="1" applyAlignment="1" applyProtection="1">
      <alignment horizontal="center" vertical="center"/>
      <protection hidden="1"/>
    </xf>
    <xf numFmtId="0" fontId="43" fillId="11" borderId="47"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8" borderId="3" xfId="0" applyFont="1" applyFill="1" applyBorder="1" applyAlignment="1" applyProtection="1">
      <alignment horizontal="center" vertical="center"/>
      <protection hidden="1"/>
    </xf>
    <xf numFmtId="0" fontId="43" fillId="8" borderId="47" xfId="0" applyFont="1" applyFill="1" applyBorder="1" applyAlignment="1" applyProtection="1">
      <alignment horizontal="center" vertical="center"/>
      <protection hidden="1"/>
    </xf>
    <xf numFmtId="0" fontId="43" fillId="8" borderId="4" xfId="0" applyFont="1" applyFill="1" applyBorder="1" applyAlignment="1" applyProtection="1">
      <alignment horizontal="center" vertical="center"/>
      <protection hidden="1"/>
    </xf>
    <xf numFmtId="0" fontId="39" fillId="10" borderId="3" xfId="0" applyFont="1" applyFill="1" applyBorder="1" applyAlignment="1" applyProtection="1">
      <alignment horizontal="center" vertical="center"/>
      <protection hidden="1"/>
    </xf>
    <xf numFmtId="0" fontId="39" fillId="10" borderId="47" xfId="0" applyFont="1" applyFill="1" applyBorder="1" applyAlignment="1" applyProtection="1">
      <alignment horizontal="center" vertical="center"/>
      <protection hidden="1"/>
    </xf>
    <xf numFmtId="0" fontId="39" fillId="10" borderId="4" xfId="0" applyFont="1" applyFill="1" applyBorder="1" applyAlignment="1" applyProtection="1">
      <alignment horizontal="center" vertical="center"/>
      <protection hidden="1"/>
    </xf>
    <xf numFmtId="0" fontId="39" fillId="8" borderId="3" xfId="0" applyFont="1" applyFill="1" applyBorder="1" applyAlignment="1" applyProtection="1">
      <alignment horizontal="center" vertical="center"/>
      <protection hidden="1"/>
    </xf>
    <xf numFmtId="0" fontId="39" fillId="8" borderId="47" xfId="0" applyFont="1" applyFill="1" applyBorder="1" applyAlignment="1" applyProtection="1">
      <alignment horizontal="center" vertical="center"/>
      <protection hidden="1"/>
    </xf>
    <xf numFmtId="0" fontId="39" fillId="8" borderId="4"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9" fillId="0" borderId="0" xfId="0" applyFont="1" applyAlignment="1" applyProtection="1">
      <alignment horizontal="center" vertical="center"/>
      <protection hidden="1"/>
    </xf>
    <xf numFmtId="0" fontId="25" fillId="0" borderId="3" xfId="0" applyFont="1" applyBorder="1" applyAlignment="1" applyProtection="1">
      <alignment horizontal="center" vertical="center"/>
      <protection hidden="1"/>
    </xf>
    <xf numFmtId="0" fontId="25" fillId="0" borderId="47" xfId="0" applyFont="1" applyBorder="1" applyAlignment="1" applyProtection="1">
      <alignment horizontal="center" vertical="center"/>
      <protection hidden="1"/>
    </xf>
    <xf numFmtId="0" fontId="25" fillId="0" borderId="4" xfId="0" applyFont="1" applyBorder="1" applyAlignment="1" applyProtection="1">
      <alignment horizontal="center" vertical="center"/>
      <protection hidden="1"/>
    </xf>
    <xf numFmtId="0" fontId="10" fillId="7" borderId="3" xfId="0" applyFont="1" applyFill="1" applyBorder="1" applyAlignment="1" applyProtection="1">
      <alignment horizontal="center" vertical="center"/>
      <protection hidden="1"/>
    </xf>
    <xf numFmtId="0" fontId="10" fillId="7" borderId="4" xfId="0" applyFont="1" applyFill="1" applyBorder="1" applyAlignment="1" applyProtection="1">
      <alignment horizontal="center" vertical="center"/>
      <protection hidden="1"/>
    </xf>
    <xf numFmtId="0" fontId="44" fillId="4" borderId="48" xfId="1" applyFont="1" applyFill="1" applyBorder="1" applyAlignment="1" applyProtection="1">
      <alignment horizontal="left" vertical="top" wrapText="1"/>
      <protection hidden="1"/>
    </xf>
    <xf numFmtId="0" fontId="44" fillId="4" borderId="7" xfId="1" applyFont="1" applyFill="1" applyBorder="1" applyAlignment="1" applyProtection="1">
      <alignment horizontal="left" vertical="top" wrapText="1"/>
      <protection hidden="1"/>
    </xf>
    <xf numFmtId="0" fontId="12" fillId="4" borderId="21" xfId="0" applyFont="1" applyFill="1" applyBorder="1" applyAlignment="1" applyProtection="1">
      <alignment horizontal="center" vertical="center"/>
      <protection hidden="1"/>
    </xf>
    <xf numFmtId="0" fontId="12" fillId="4" borderId="47" xfId="0" applyFont="1" applyFill="1" applyBorder="1" applyAlignment="1" applyProtection="1">
      <alignment horizontal="center" vertical="center"/>
      <protection hidden="1"/>
    </xf>
    <xf numFmtId="0" fontId="12" fillId="4" borderId="22" xfId="0" applyFont="1" applyFill="1" applyBorder="1" applyAlignment="1" applyProtection="1">
      <alignment horizontal="center" vertical="center"/>
      <protection hidden="1"/>
    </xf>
    <xf numFmtId="0" fontId="44" fillId="3" borderId="3" xfId="1" applyFont="1" applyFill="1" applyBorder="1" applyAlignment="1" applyProtection="1">
      <alignment horizontal="left" vertical="top" wrapText="1"/>
      <protection hidden="1"/>
    </xf>
    <xf numFmtId="0" fontId="44" fillId="3" borderId="47" xfId="1" applyFont="1" applyFill="1" applyBorder="1" applyAlignment="1" applyProtection="1">
      <alignment horizontal="left" vertical="top" wrapText="1"/>
      <protection hidden="1"/>
    </xf>
    <xf numFmtId="0" fontId="12" fillId="3" borderId="21" xfId="0" applyFont="1" applyFill="1" applyBorder="1" applyAlignment="1" applyProtection="1">
      <alignment horizontal="center" vertical="center"/>
      <protection hidden="1"/>
    </xf>
    <xf numFmtId="0" fontId="12" fillId="3" borderId="47" xfId="0" applyFont="1" applyFill="1" applyBorder="1" applyAlignment="1" applyProtection="1">
      <alignment horizontal="center" vertical="center"/>
      <protection hidden="1"/>
    </xf>
    <xf numFmtId="0" fontId="12" fillId="3" borderId="22" xfId="0" applyFont="1" applyFill="1" applyBorder="1" applyAlignment="1" applyProtection="1">
      <alignment horizontal="center" vertical="center"/>
      <protection hidden="1"/>
    </xf>
    <xf numFmtId="0" fontId="10" fillId="0" borderId="100" xfId="0" applyFont="1" applyBorder="1" applyAlignment="1" applyProtection="1">
      <alignment horizontal="center" vertical="center" textRotation="90"/>
      <protection hidden="1"/>
    </xf>
    <xf numFmtId="0" fontId="10" fillId="0" borderId="27" xfId="0" applyFont="1" applyBorder="1" applyAlignment="1" applyProtection="1">
      <alignment horizontal="center" vertical="center" textRotation="90"/>
      <protection hidden="1"/>
    </xf>
    <xf numFmtId="0" fontId="10" fillId="0" borderId="45" xfId="0" applyFont="1" applyBorder="1" applyAlignment="1" applyProtection="1">
      <alignment horizontal="center" vertical="center" textRotation="90"/>
      <protection hidden="1"/>
    </xf>
    <xf numFmtId="0" fontId="10" fillId="0" borderId="101" xfId="0" applyFont="1" applyBorder="1" applyAlignment="1" applyProtection="1">
      <alignment horizontal="center" vertical="center" textRotation="90"/>
      <protection hidden="1"/>
    </xf>
    <xf numFmtId="0" fontId="10" fillId="0" borderId="1" xfId="0" applyFont="1" applyBorder="1" applyAlignment="1" applyProtection="1">
      <alignment horizontal="center" vertical="center" textRotation="90"/>
      <protection hidden="1"/>
    </xf>
    <xf numFmtId="0" fontId="10" fillId="0" borderId="44" xfId="0" applyFont="1" applyBorder="1" applyAlignment="1" applyProtection="1">
      <alignment horizontal="center" vertical="center" textRotation="90"/>
      <protection hidden="1"/>
    </xf>
    <xf numFmtId="0" fontId="25" fillId="0" borderId="0" xfId="0" applyFont="1" applyAlignment="1" applyProtection="1">
      <alignment horizontal="right" vertical="center"/>
      <protection hidden="1"/>
    </xf>
    <xf numFmtId="0" fontId="25" fillId="0" borderId="68" xfId="0" applyFont="1" applyBorder="1" applyAlignment="1" applyProtection="1">
      <alignment horizontal="right" vertical="center"/>
      <protection hidden="1"/>
    </xf>
    <xf numFmtId="0" fontId="25" fillId="0" borderId="0" xfId="0" applyFont="1" applyBorder="1" applyAlignment="1" applyProtection="1">
      <alignment horizontal="right" vertical="center"/>
      <protection hidden="1"/>
    </xf>
    <xf numFmtId="0" fontId="10" fillId="0" borderId="103" xfId="0" applyFont="1" applyBorder="1" applyAlignment="1" applyProtection="1">
      <alignment horizontal="center" vertical="center" textRotation="90"/>
      <protection hidden="1"/>
    </xf>
    <xf numFmtId="0" fontId="10" fillId="0" borderId="13" xfId="0" applyFont="1" applyBorder="1" applyAlignment="1" applyProtection="1">
      <alignment horizontal="center" vertical="center" textRotation="90"/>
      <protection hidden="1"/>
    </xf>
    <xf numFmtId="0" fontId="10" fillId="0" borderId="11" xfId="0" applyFont="1" applyBorder="1" applyAlignment="1" applyProtection="1">
      <alignment horizontal="center" vertical="center" textRotation="90"/>
      <protection hidden="1"/>
    </xf>
    <xf numFmtId="0" fontId="10" fillId="0" borderId="104" xfId="0" applyFont="1" applyBorder="1" applyAlignment="1" applyProtection="1">
      <alignment horizontal="center" vertical="center" textRotation="90"/>
      <protection hidden="1"/>
    </xf>
    <xf numFmtId="0" fontId="10" fillId="0" borderId="14" xfId="0" applyFont="1" applyBorder="1" applyAlignment="1" applyProtection="1">
      <alignment horizontal="center" vertical="center" textRotation="90"/>
      <protection hidden="1"/>
    </xf>
    <xf numFmtId="0" fontId="10" fillId="0" borderId="12" xfId="0" applyFont="1" applyBorder="1" applyAlignment="1" applyProtection="1">
      <alignment horizontal="center" vertical="center" textRotation="90"/>
      <protection hidden="1"/>
    </xf>
    <xf numFmtId="0" fontId="10" fillId="0" borderId="48" xfId="0" applyFont="1" applyBorder="1" applyAlignment="1" applyProtection="1">
      <alignment horizontal="center" vertical="center" textRotation="90"/>
      <protection hidden="1"/>
    </xf>
    <xf numFmtId="0" fontId="10" fillId="0" borderId="3" xfId="0" applyFont="1" applyBorder="1" applyAlignment="1" applyProtection="1">
      <alignment horizontal="center" vertical="center" textRotation="90"/>
      <protection hidden="1"/>
    </xf>
    <xf numFmtId="0" fontId="10" fillId="0" borderId="46" xfId="0" applyFont="1" applyBorder="1" applyAlignment="1" applyProtection="1">
      <alignment horizontal="center" vertical="center" textRotation="90"/>
      <protection hidden="1"/>
    </xf>
    <xf numFmtId="0" fontId="10" fillId="0" borderId="102" xfId="0" applyFont="1" applyBorder="1" applyAlignment="1" applyProtection="1">
      <alignment horizontal="center" vertical="center" textRotation="90"/>
      <protection hidden="1"/>
    </xf>
    <xf numFmtId="0" fontId="10" fillId="0" borderId="49" xfId="0" applyFont="1" applyBorder="1" applyAlignment="1" applyProtection="1">
      <alignment horizontal="center" vertical="center" textRotation="90"/>
      <protection hidden="1"/>
    </xf>
    <xf numFmtId="0" fontId="10" fillId="0" borderId="53" xfId="0" applyFont="1" applyBorder="1" applyAlignment="1" applyProtection="1">
      <alignment horizontal="center" vertical="center" textRotation="90"/>
      <protection hidden="1"/>
    </xf>
    <xf numFmtId="0" fontId="13" fillId="0" borderId="8"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25" fillId="0" borderId="39" xfId="0" applyFont="1" applyBorder="1" applyAlignment="1" applyProtection="1">
      <alignment horizontal="right" vertical="center"/>
      <protection hidden="1"/>
    </xf>
    <xf numFmtId="0" fontId="9" fillId="0" borderId="28"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13" fillId="0" borderId="29" xfId="0" applyFont="1" applyBorder="1" applyAlignment="1" applyProtection="1">
      <alignment horizontal="center" vertical="top" wrapText="1"/>
      <protection hidden="1"/>
    </xf>
    <xf numFmtId="0" fontId="13" fillId="0" borderId="32" xfId="0" applyFont="1" applyBorder="1" applyAlignment="1" applyProtection="1">
      <alignment horizontal="center" vertical="top" wrapText="1"/>
      <protection hidden="1"/>
    </xf>
    <xf numFmtId="0" fontId="12" fillId="0" borderId="28" xfId="0" applyFont="1" applyBorder="1" applyAlignment="1" applyProtection="1">
      <alignment horizontal="center" vertical="center" wrapText="1"/>
      <protection hidden="1"/>
    </xf>
    <xf numFmtId="0" fontId="12" fillId="0" borderId="29"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12"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35" xfId="0" applyFont="1" applyBorder="1" applyAlignment="1" applyProtection="1">
      <alignment horizontal="center" vertical="center" wrapText="1"/>
      <protection hidden="1"/>
    </xf>
    <xf numFmtId="0" fontId="12"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12" fillId="0" borderId="36" xfId="0" applyFont="1" applyBorder="1" applyAlignment="1" applyProtection="1">
      <alignment horizontal="center" vertical="center" wrapText="1"/>
      <protection hidden="1"/>
    </xf>
    <xf numFmtId="164" fontId="12" fillId="0" borderId="33" xfId="0" applyNumberFormat="1" applyFont="1" applyFill="1" applyBorder="1" applyAlignment="1" applyProtection="1">
      <alignment horizontal="center" vertical="center"/>
      <protection hidden="1"/>
    </xf>
    <xf numFmtId="164" fontId="12" fillId="0" borderId="36" xfId="0" applyNumberFormat="1" applyFont="1" applyFill="1" applyBorder="1" applyAlignment="1" applyProtection="1">
      <alignment horizontal="center" vertical="center"/>
      <protection hidden="1"/>
    </xf>
    <xf numFmtId="164" fontId="12" fillId="0" borderId="30" xfId="0" applyNumberFormat="1" applyFont="1" applyFill="1" applyBorder="1" applyAlignment="1" applyProtection="1">
      <alignment horizontal="center" vertical="center"/>
      <protection hidden="1"/>
    </xf>
    <xf numFmtId="164" fontId="12" fillId="0" borderId="19" xfId="0" applyNumberFormat="1" applyFont="1" applyFill="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47"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12" fillId="3" borderId="51" xfId="0" applyFont="1" applyFill="1" applyBorder="1" applyAlignment="1" applyProtection="1">
      <alignment horizontal="center" vertical="center"/>
      <protection hidden="1"/>
    </xf>
    <xf numFmtId="0" fontId="12" fillId="3" borderId="52" xfId="0" applyFont="1" applyFill="1" applyBorder="1" applyAlignment="1" applyProtection="1">
      <alignment horizontal="center" vertical="center"/>
      <protection hidden="1"/>
    </xf>
    <xf numFmtId="0" fontId="12" fillId="3" borderId="98" xfId="0" applyFont="1" applyFill="1" applyBorder="1" applyAlignment="1" applyProtection="1">
      <alignment horizontal="center" vertical="center"/>
      <protection hidden="1"/>
    </xf>
    <xf numFmtId="0" fontId="44" fillId="5" borderId="3" xfId="1" applyFont="1" applyFill="1" applyBorder="1" applyAlignment="1" applyProtection="1">
      <alignment vertical="top" wrapText="1"/>
      <protection hidden="1"/>
    </xf>
    <xf numFmtId="0" fontId="44" fillId="5" borderId="47" xfId="1" applyFont="1" applyFill="1" applyBorder="1" applyAlignment="1" applyProtection="1">
      <alignment vertical="top" wrapText="1"/>
      <protection hidden="1"/>
    </xf>
    <xf numFmtId="0" fontId="12" fillId="5" borderId="21" xfId="0" applyFont="1" applyFill="1" applyBorder="1" applyAlignment="1" applyProtection="1">
      <alignment horizontal="center" vertical="center"/>
      <protection hidden="1"/>
    </xf>
    <xf numFmtId="0" fontId="12" fillId="5" borderId="47" xfId="0" applyFont="1" applyFill="1" applyBorder="1" applyAlignment="1" applyProtection="1">
      <alignment horizontal="center" vertical="center"/>
      <protection hidden="1"/>
    </xf>
    <xf numFmtId="0" fontId="12" fillId="5" borderId="22" xfId="0" applyFont="1" applyFill="1" applyBorder="1" applyAlignment="1" applyProtection="1">
      <alignment horizontal="center" vertical="center"/>
      <protection hidden="1"/>
    </xf>
    <xf numFmtId="0" fontId="44" fillId="3" borderId="3" xfId="1" applyFont="1" applyFill="1" applyBorder="1" applyAlignment="1" applyProtection="1">
      <alignment vertical="top" wrapText="1"/>
      <protection hidden="1"/>
    </xf>
    <xf numFmtId="0" fontId="44" fillId="3" borderId="47" xfId="1" applyFont="1" applyFill="1" applyBorder="1" applyAlignment="1" applyProtection="1">
      <alignment vertical="top" wrapText="1"/>
      <protection hidden="1"/>
    </xf>
    <xf numFmtId="0" fontId="12" fillId="0" borderId="31"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32" fillId="0" borderId="0" xfId="0" applyFont="1" applyBorder="1" applyAlignment="1" applyProtection="1">
      <alignment horizontal="left" vertical="center"/>
      <protection hidden="1"/>
    </xf>
    <xf numFmtId="0" fontId="12" fillId="0" borderId="51"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12" fillId="0" borderId="10"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1" fillId="0" borderId="21" xfId="0" applyFont="1" applyBorder="1" applyAlignment="1">
      <alignment horizontal="center" vertical="center"/>
    </xf>
    <xf numFmtId="0" fontId="11" fillId="0" borderId="47" xfId="0" applyFont="1" applyBorder="1" applyAlignment="1">
      <alignment horizontal="center" vertical="center"/>
    </xf>
    <xf numFmtId="0" fontId="11" fillId="0" borderId="22" xfId="0" applyFont="1" applyBorder="1" applyAlignment="1">
      <alignment horizontal="center" vertical="center"/>
    </xf>
    <xf numFmtId="0" fontId="10" fillId="0" borderId="28"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wrapText="1"/>
      <protection locked="0"/>
    </xf>
    <xf numFmtId="0" fontId="15" fillId="0" borderId="1" xfId="1" applyFont="1" applyBorder="1" applyAlignment="1" applyProtection="1">
      <alignment horizontal="left" vertical="top"/>
      <protection hidden="1"/>
    </xf>
    <xf numFmtId="0" fontId="15" fillId="0" borderId="49" xfId="1" applyFont="1" applyBorder="1" applyAlignment="1" applyProtection="1">
      <alignment horizontal="left" vertical="top"/>
      <protection hidden="1"/>
    </xf>
    <xf numFmtId="0" fontId="42" fillId="0" borderId="48" xfId="1" applyFont="1" applyBorder="1" applyAlignment="1" applyProtection="1">
      <alignment horizontal="left" vertical="top" wrapText="1"/>
      <protection hidden="1"/>
    </xf>
    <xf numFmtId="0" fontId="42" fillId="0" borderId="7" xfId="1" applyFont="1" applyBorder="1" applyAlignment="1" applyProtection="1">
      <alignment horizontal="left" vertical="top" wrapText="1"/>
      <protection hidden="1"/>
    </xf>
    <xf numFmtId="0" fontId="42" fillId="0" borderId="3" xfId="1" applyFont="1" applyBorder="1" applyAlignment="1" applyProtection="1">
      <alignment horizontal="center" vertical="top" wrapText="1"/>
      <protection hidden="1"/>
    </xf>
    <xf numFmtId="0" fontId="42" fillId="0" borderId="22" xfId="1" applyFont="1" applyBorder="1" applyAlignment="1" applyProtection="1">
      <alignment horizontal="center" vertical="top" wrapText="1"/>
      <protection hidden="1"/>
    </xf>
    <xf numFmtId="0" fontId="15" fillId="0" borderId="106" xfId="1" applyFont="1" applyBorder="1" applyAlignment="1" applyProtection="1">
      <alignment horizontal="left" vertical="top"/>
      <protection hidden="1"/>
    </xf>
    <xf numFmtId="0" fontId="15" fillId="0" borderId="33" xfId="1" applyFont="1" applyBorder="1" applyAlignment="1" applyProtection="1">
      <alignment horizontal="left" vertical="top"/>
      <protection hidden="1"/>
    </xf>
    <xf numFmtId="0" fontId="42" fillId="0" borderId="3" xfId="1" applyFont="1" applyBorder="1" applyAlignment="1" applyProtection="1">
      <alignment horizontal="left" vertical="top" wrapText="1"/>
      <protection hidden="1"/>
    </xf>
    <xf numFmtId="0" fontId="42" fillId="0" borderId="22" xfId="1" applyFont="1" applyBorder="1" applyAlignment="1" applyProtection="1">
      <alignment horizontal="left" vertical="top" wrapText="1"/>
      <protection hidden="1"/>
    </xf>
    <xf numFmtId="0" fontId="13" fillId="0" borderId="97" xfId="0" applyFont="1" applyBorder="1" applyAlignment="1" applyProtection="1">
      <alignment horizontal="center" vertical="center"/>
      <protection hidden="1"/>
    </xf>
    <xf numFmtId="0" fontId="42" fillId="0" borderId="60" xfId="1" applyFont="1" applyBorder="1" applyAlignment="1" applyProtection="1">
      <alignment horizontal="center" vertical="top" wrapText="1"/>
      <protection hidden="1"/>
    </xf>
    <xf numFmtId="0" fontId="42" fillId="0" borderId="75" xfId="1" applyFont="1" applyBorder="1" applyAlignment="1" applyProtection="1">
      <alignment horizontal="center" vertical="top" wrapText="1"/>
      <protection hidden="1"/>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10" fillId="0" borderId="22"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5" xfId="0" applyFont="1" applyBorder="1" applyAlignment="1">
      <alignment horizontal="center" vertical="center"/>
    </xf>
    <xf numFmtId="0" fontId="11" fillId="0" borderId="56"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74" xfId="0" applyFont="1" applyBorder="1" applyAlignment="1">
      <alignment horizontal="center" vertical="center"/>
    </xf>
    <xf numFmtId="0" fontId="11" fillId="0" borderId="6" xfId="0" applyFont="1" applyBorder="1" applyAlignment="1">
      <alignment horizontal="center" vertical="center"/>
    </xf>
    <xf numFmtId="0" fontId="11" fillId="0" borderId="72" xfId="0" applyFont="1" applyBorder="1" applyAlignment="1">
      <alignment horizontal="center" vertical="center"/>
    </xf>
    <xf numFmtId="0" fontId="11" fillId="0" borderId="25" xfId="0" applyFont="1" applyBorder="1" applyAlignment="1">
      <alignment horizontal="center" vertical="center"/>
    </xf>
    <xf numFmtId="0" fontId="11" fillId="0" borderId="40" xfId="0" applyFont="1" applyBorder="1" applyAlignment="1">
      <alignment horizontal="center" vertical="center"/>
    </xf>
    <xf numFmtId="0" fontId="11" fillId="0" borderId="26" xfId="0" applyFont="1" applyBorder="1" applyAlignment="1">
      <alignment horizontal="center" vertical="center"/>
    </xf>
    <xf numFmtId="0" fontId="11" fillId="0" borderId="49" xfId="0" applyFont="1" applyBorder="1" applyAlignment="1" applyProtection="1">
      <alignment horizontal="center" vertical="center" wrapText="1"/>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25" fillId="0" borderId="3" xfId="0" applyFont="1" applyBorder="1" applyAlignment="1" applyProtection="1">
      <alignment horizontal="center" vertical="center"/>
    </xf>
    <xf numFmtId="0" fontId="25" fillId="0" borderId="47"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3" xfId="0" applyFont="1" applyBorder="1" applyAlignment="1" applyProtection="1">
      <alignment horizontal="center" vertical="center"/>
      <protection locked="0"/>
    </xf>
    <xf numFmtId="0" fontId="25" fillId="0" borderId="47"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37"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8"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29" fillId="0" borderId="2" xfId="0" applyFont="1" applyBorder="1" applyAlignment="1" applyProtection="1">
      <alignment horizontal="center" vertical="top" wrapText="1"/>
      <protection locked="0"/>
    </xf>
    <xf numFmtId="0" fontId="29" fillId="0" borderId="5" xfId="0" applyFont="1" applyBorder="1" applyAlignment="1" applyProtection="1">
      <alignment horizontal="center" vertical="top" wrapText="1"/>
      <protection locked="0"/>
    </xf>
    <xf numFmtId="0" fontId="29" fillId="0" borderId="58" xfId="0" applyFont="1" applyBorder="1" applyAlignment="1" applyProtection="1">
      <alignment horizontal="center" vertical="top" wrapText="1"/>
      <protection locked="0"/>
    </xf>
    <xf numFmtId="0" fontId="29" fillId="0" borderId="56" xfId="0" applyFont="1" applyBorder="1" applyAlignment="1" applyProtection="1">
      <alignment horizontal="center" vertical="top" wrapText="1"/>
      <protection locked="0"/>
    </xf>
    <xf numFmtId="0" fontId="11" fillId="0" borderId="44" xfId="0" applyFont="1" applyBorder="1" applyAlignment="1" applyProtection="1">
      <alignment horizontal="center" vertical="center"/>
      <protection locked="0"/>
    </xf>
    <xf numFmtId="0" fontId="11" fillId="0" borderId="0" xfId="0" applyFont="1" applyBorder="1" applyAlignment="1">
      <alignment horizontal="center" vertical="center"/>
    </xf>
    <xf numFmtId="0" fontId="10" fillId="0" borderId="28"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1" fillId="0" borderId="53" xfId="0" applyFont="1" applyBorder="1" applyAlignment="1" applyProtection="1">
      <alignment horizontal="center" vertical="center"/>
      <protection locked="0"/>
    </xf>
    <xf numFmtId="9" fontId="34" fillId="0" borderId="1" xfId="0" applyNumberFormat="1"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165" fontId="3" fillId="0" borderId="2" xfId="0" applyNumberFormat="1" applyFont="1" applyBorder="1" applyAlignment="1" applyProtection="1">
      <alignment horizontal="center" vertical="center" textRotation="87"/>
      <protection locked="0"/>
    </xf>
    <xf numFmtId="165" fontId="3" fillId="0" borderId="5" xfId="0" applyNumberFormat="1" applyFont="1" applyBorder="1" applyAlignment="1" applyProtection="1">
      <alignment horizontal="center" vertical="center" textRotation="87"/>
      <protection locked="0"/>
    </xf>
    <xf numFmtId="9" fontId="16" fillId="0" borderId="2" xfId="0" applyNumberFormat="1" applyFont="1" applyBorder="1" applyAlignment="1" applyProtection="1">
      <alignment horizontal="center" vertical="center" textRotation="90"/>
      <protection locked="0"/>
    </xf>
    <xf numFmtId="0" fontId="16" fillId="0" borderId="5" xfId="0" applyFont="1" applyBorder="1" applyAlignment="1" applyProtection="1">
      <alignment horizontal="center" vertical="center" textRotation="90"/>
      <protection locked="0"/>
    </xf>
    <xf numFmtId="165" fontId="35" fillId="0" borderId="58" xfId="0" applyNumberFormat="1" applyFont="1" applyBorder="1" applyAlignment="1" applyProtection="1">
      <alignment horizontal="center" vertical="center" textRotation="90"/>
      <protection locked="0"/>
    </xf>
    <xf numFmtId="165" fontId="35" fillId="0" borderId="56" xfId="0" applyNumberFormat="1" applyFont="1" applyBorder="1" applyAlignment="1" applyProtection="1">
      <alignment horizontal="center" vertical="center" textRotation="90"/>
      <protection locked="0"/>
    </xf>
    <xf numFmtId="0" fontId="15" fillId="0" borderId="107" xfId="1" applyFont="1" applyBorder="1" applyAlignment="1" applyProtection="1">
      <alignment horizontal="left" vertical="top"/>
      <protection hidden="1"/>
    </xf>
    <xf numFmtId="0" fontId="15" fillId="0" borderId="108" xfId="1" applyFont="1" applyBorder="1" applyAlignment="1" applyProtection="1">
      <alignment horizontal="left" vertical="top"/>
      <protection hidden="1"/>
    </xf>
  </cellXfs>
  <cellStyles count="4">
    <cellStyle name="Hyperlink" xfId="3" builtinId="8"/>
    <cellStyle name="Normal" xfId="0" builtinId="0"/>
    <cellStyle name="Normal 2" xfId="1"/>
    <cellStyle name="Normal 3" xfId="2"/>
  </cellStyles>
  <dxfs count="5602">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ont>
        <strike/>
        <color rgb="FFFF0000"/>
      </font>
      <fill>
        <patternFill>
          <bgColor theme="0" tint="-0.14996795556505021"/>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66FF33"/>
      <color rgb="FFFF33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January!A1"/><Relationship Id="rId13" Type="http://schemas.openxmlformats.org/officeDocument/2006/relationships/hyperlink" Target="#'Modified SF1'!A1"/><Relationship Id="rId3" Type="http://schemas.openxmlformats.org/officeDocument/2006/relationships/hyperlink" Target="#August!A1"/><Relationship Id="rId7" Type="http://schemas.openxmlformats.org/officeDocument/2006/relationships/hyperlink" Target="#December!A1"/><Relationship Id="rId12" Type="http://schemas.openxmlformats.org/officeDocument/2006/relationships/hyperlink" Target="#Summary!A1"/><Relationship Id="rId2" Type="http://schemas.openxmlformats.org/officeDocument/2006/relationships/hyperlink" Target="#July!A1"/><Relationship Id="rId1" Type="http://schemas.openxmlformats.org/officeDocument/2006/relationships/hyperlink" Target="#June!A1"/><Relationship Id="rId6" Type="http://schemas.openxmlformats.org/officeDocument/2006/relationships/hyperlink" Target="#November!A1"/><Relationship Id="rId11" Type="http://schemas.openxmlformats.org/officeDocument/2006/relationships/hyperlink" Target="#March!A1"/><Relationship Id="rId5" Type="http://schemas.openxmlformats.org/officeDocument/2006/relationships/hyperlink" Target="#October!A1"/><Relationship Id="rId10" Type="http://schemas.openxmlformats.org/officeDocument/2006/relationships/hyperlink" Target="#April!A1"/><Relationship Id="rId4" Type="http://schemas.openxmlformats.org/officeDocument/2006/relationships/hyperlink" Target="#September!A1"/><Relationship Id="rId9" Type="http://schemas.openxmlformats.org/officeDocument/2006/relationships/hyperlink" Target="#February!A1"/></Relationships>
</file>

<file path=xl/drawings/_rels/drawing10.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11.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12.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13.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14.xml.rels><?xml version="1.0" encoding="UTF-8" standalone="yes"?>
<Relationships xmlns="http://schemas.openxmlformats.org/package/2006/relationships"><Relationship Id="rId8" Type="http://schemas.openxmlformats.org/officeDocument/2006/relationships/hyperlink" Target="#January!A1"/><Relationship Id="rId13" Type="http://schemas.openxmlformats.org/officeDocument/2006/relationships/hyperlink" Target="#'Modified SF1'!A1"/><Relationship Id="rId18" Type="http://schemas.openxmlformats.org/officeDocument/2006/relationships/hyperlink" Target="#September!A1"/><Relationship Id="rId26" Type="http://schemas.openxmlformats.org/officeDocument/2006/relationships/hyperlink" Target="#Summary!A1"/><Relationship Id="rId3" Type="http://schemas.openxmlformats.org/officeDocument/2006/relationships/hyperlink" Target="#August!A1"/><Relationship Id="rId21" Type="http://schemas.openxmlformats.org/officeDocument/2006/relationships/hyperlink" Target="#December!A1"/><Relationship Id="rId7" Type="http://schemas.openxmlformats.org/officeDocument/2006/relationships/hyperlink" Target="#December!A1"/><Relationship Id="rId12" Type="http://schemas.openxmlformats.org/officeDocument/2006/relationships/hyperlink" Target="#Summary!A1"/><Relationship Id="rId17" Type="http://schemas.openxmlformats.org/officeDocument/2006/relationships/hyperlink" Target="#August!A1"/><Relationship Id="rId25" Type="http://schemas.openxmlformats.org/officeDocument/2006/relationships/hyperlink" Target="#March!A1"/><Relationship Id="rId2" Type="http://schemas.openxmlformats.org/officeDocument/2006/relationships/hyperlink" Target="#July!A1"/><Relationship Id="rId16" Type="http://schemas.openxmlformats.org/officeDocument/2006/relationships/hyperlink" Target="#July!A1"/><Relationship Id="rId20" Type="http://schemas.openxmlformats.org/officeDocument/2006/relationships/hyperlink" Target="#November!A1"/><Relationship Id="rId1" Type="http://schemas.openxmlformats.org/officeDocument/2006/relationships/hyperlink" Target="#June!A1"/><Relationship Id="rId6" Type="http://schemas.openxmlformats.org/officeDocument/2006/relationships/hyperlink" Target="#November!A1"/><Relationship Id="rId11" Type="http://schemas.openxmlformats.org/officeDocument/2006/relationships/hyperlink" Target="#March!A1"/><Relationship Id="rId24" Type="http://schemas.openxmlformats.org/officeDocument/2006/relationships/hyperlink" Target="#April!A1"/><Relationship Id="rId5" Type="http://schemas.openxmlformats.org/officeDocument/2006/relationships/hyperlink" Target="#October!A1"/><Relationship Id="rId15" Type="http://schemas.openxmlformats.org/officeDocument/2006/relationships/hyperlink" Target="#June!A1"/><Relationship Id="rId23" Type="http://schemas.openxmlformats.org/officeDocument/2006/relationships/hyperlink" Target="#February!A1"/><Relationship Id="rId28" Type="http://schemas.openxmlformats.org/officeDocument/2006/relationships/hyperlink" Target="#Instructions!A1"/><Relationship Id="rId10" Type="http://schemas.openxmlformats.org/officeDocument/2006/relationships/hyperlink" Target="#April!A1"/><Relationship Id="rId19" Type="http://schemas.openxmlformats.org/officeDocument/2006/relationships/hyperlink" Target="#October!A1"/><Relationship Id="rId4" Type="http://schemas.openxmlformats.org/officeDocument/2006/relationships/hyperlink" Target="#September!A1"/><Relationship Id="rId9" Type="http://schemas.openxmlformats.org/officeDocument/2006/relationships/hyperlink" Target="#February!A1"/><Relationship Id="rId14" Type="http://schemas.openxmlformats.org/officeDocument/2006/relationships/hyperlink" Target="#Instructions!A1"/><Relationship Id="rId22" Type="http://schemas.openxmlformats.org/officeDocument/2006/relationships/hyperlink" Target="#January!A1"/><Relationship Id="rId27" Type="http://schemas.openxmlformats.org/officeDocument/2006/relationships/hyperlink" Target="#'Modified SF1'!A1"/></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Instructions!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3.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4.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5.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6.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7.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8.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_rels/drawing9.xml.rels><?xml version="1.0" encoding="UTF-8" standalone="yes"?>
<Relationships xmlns="http://schemas.openxmlformats.org/package/2006/relationships"><Relationship Id="rId8" Type="http://schemas.openxmlformats.org/officeDocument/2006/relationships/hyperlink" Target="#November!A1"/><Relationship Id="rId13" Type="http://schemas.openxmlformats.org/officeDocument/2006/relationships/hyperlink" Target="#March!A1"/><Relationship Id="rId3" Type="http://schemas.openxmlformats.org/officeDocument/2006/relationships/hyperlink" Target="#June!A1"/><Relationship Id="rId7" Type="http://schemas.openxmlformats.org/officeDocument/2006/relationships/hyperlink" Target="#October!A1"/><Relationship Id="rId12" Type="http://schemas.openxmlformats.org/officeDocument/2006/relationships/hyperlink" Target="#April!A1"/><Relationship Id="rId2" Type="http://schemas.openxmlformats.org/officeDocument/2006/relationships/image" Target="../media/image2.wmf"/><Relationship Id="rId16" Type="http://schemas.openxmlformats.org/officeDocument/2006/relationships/hyperlink" Target="#Instructions!A1"/><Relationship Id="rId1" Type="http://schemas.openxmlformats.org/officeDocument/2006/relationships/image" Target="../media/image1.png"/><Relationship Id="rId6" Type="http://schemas.openxmlformats.org/officeDocument/2006/relationships/hyperlink" Target="#September!A1"/><Relationship Id="rId11" Type="http://schemas.openxmlformats.org/officeDocument/2006/relationships/hyperlink" Target="#February!A1"/><Relationship Id="rId5" Type="http://schemas.openxmlformats.org/officeDocument/2006/relationships/hyperlink" Target="#August!A1"/><Relationship Id="rId15" Type="http://schemas.openxmlformats.org/officeDocument/2006/relationships/hyperlink" Target="#'Modified SF1'!A1"/><Relationship Id="rId10" Type="http://schemas.openxmlformats.org/officeDocument/2006/relationships/hyperlink" Target="#January!A1"/><Relationship Id="rId4" Type="http://schemas.openxmlformats.org/officeDocument/2006/relationships/hyperlink" Target="#July!A1"/><Relationship Id="rId9" Type="http://schemas.openxmlformats.org/officeDocument/2006/relationships/hyperlink" Target="#December!A1"/><Relationship Id="rId14" Type="http://schemas.openxmlformats.org/officeDocument/2006/relationships/hyperlink" Target="#Summary!A1"/></Relationships>
</file>

<file path=xl/drawings/drawing1.xml><?xml version="1.0" encoding="utf-8"?>
<xdr:wsDr xmlns:xdr="http://schemas.openxmlformats.org/drawingml/2006/spreadsheetDrawing" xmlns:a="http://schemas.openxmlformats.org/drawingml/2006/main">
  <xdr:twoCellAnchor>
    <xdr:from>
      <xdr:col>20</xdr:col>
      <xdr:colOff>47625</xdr:colOff>
      <xdr:row>2</xdr:row>
      <xdr:rowOff>66675</xdr:rowOff>
    </xdr:from>
    <xdr:to>
      <xdr:col>21</xdr:col>
      <xdr:colOff>223838</xdr:colOff>
      <xdr:row>3</xdr:row>
      <xdr:rowOff>52387</xdr:rowOff>
    </xdr:to>
    <xdr:sp macro="" textlink="">
      <xdr:nvSpPr>
        <xdr:cNvPr id="2" name="Rounded Rectangle 1">
          <a:hlinkClick xmlns:r="http://schemas.openxmlformats.org/officeDocument/2006/relationships" r:id="rId1"/>
        </xdr:cNvPr>
        <xdr:cNvSpPr/>
      </xdr:nvSpPr>
      <xdr:spPr>
        <a:xfrm>
          <a:off x="11515725" y="447675"/>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20</xdr:col>
      <xdr:colOff>47625</xdr:colOff>
      <xdr:row>3</xdr:row>
      <xdr:rowOff>100013</xdr:rowOff>
    </xdr:from>
    <xdr:to>
      <xdr:col>21</xdr:col>
      <xdr:colOff>223838</xdr:colOff>
      <xdr:row>4</xdr:row>
      <xdr:rowOff>123825</xdr:rowOff>
    </xdr:to>
    <xdr:sp macro="" textlink="">
      <xdr:nvSpPr>
        <xdr:cNvPr id="3" name="Rounded Rectangle 2">
          <a:hlinkClick xmlns:r="http://schemas.openxmlformats.org/officeDocument/2006/relationships" r:id="rId2"/>
        </xdr:cNvPr>
        <xdr:cNvSpPr/>
      </xdr:nvSpPr>
      <xdr:spPr>
        <a:xfrm>
          <a:off x="11515725" y="709613"/>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20</xdr:col>
      <xdr:colOff>47625</xdr:colOff>
      <xdr:row>4</xdr:row>
      <xdr:rowOff>171451</xdr:rowOff>
    </xdr:from>
    <xdr:to>
      <xdr:col>21</xdr:col>
      <xdr:colOff>223838</xdr:colOff>
      <xdr:row>5</xdr:row>
      <xdr:rowOff>185738</xdr:rowOff>
    </xdr:to>
    <xdr:sp macro="" textlink="">
      <xdr:nvSpPr>
        <xdr:cNvPr id="4" name="Rounded Rectangle 3">
          <a:hlinkClick xmlns:r="http://schemas.openxmlformats.org/officeDocument/2006/relationships" r:id="rId3"/>
        </xdr:cNvPr>
        <xdr:cNvSpPr/>
      </xdr:nvSpPr>
      <xdr:spPr>
        <a:xfrm>
          <a:off x="11515725" y="971551"/>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20</xdr:col>
      <xdr:colOff>47625</xdr:colOff>
      <xdr:row>6</xdr:row>
      <xdr:rowOff>33338</xdr:rowOff>
    </xdr:from>
    <xdr:to>
      <xdr:col>21</xdr:col>
      <xdr:colOff>223838</xdr:colOff>
      <xdr:row>7</xdr:row>
      <xdr:rowOff>47625</xdr:rowOff>
    </xdr:to>
    <xdr:sp macro="" textlink="">
      <xdr:nvSpPr>
        <xdr:cNvPr id="5" name="Rounded Rectangle 4">
          <a:hlinkClick xmlns:r="http://schemas.openxmlformats.org/officeDocument/2006/relationships" r:id="rId4"/>
        </xdr:cNvPr>
        <xdr:cNvSpPr/>
      </xdr:nvSpPr>
      <xdr:spPr>
        <a:xfrm>
          <a:off x="11515725" y="1233488"/>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20</xdr:col>
      <xdr:colOff>47625</xdr:colOff>
      <xdr:row>7</xdr:row>
      <xdr:rowOff>95251</xdr:rowOff>
    </xdr:from>
    <xdr:to>
      <xdr:col>21</xdr:col>
      <xdr:colOff>223838</xdr:colOff>
      <xdr:row>8</xdr:row>
      <xdr:rowOff>109538</xdr:rowOff>
    </xdr:to>
    <xdr:sp macro="" textlink="">
      <xdr:nvSpPr>
        <xdr:cNvPr id="6" name="Rounded Rectangle 5">
          <a:hlinkClick xmlns:r="http://schemas.openxmlformats.org/officeDocument/2006/relationships" r:id="rId5"/>
        </xdr:cNvPr>
        <xdr:cNvSpPr/>
      </xdr:nvSpPr>
      <xdr:spPr>
        <a:xfrm>
          <a:off x="11515725" y="1495426"/>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20</xdr:col>
      <xdr:colOff>47625</xdr:colOff>
      <xdr:row>8</xdr:row>
      <xdr:rowOff>157164</xdr:rowOff>
    </xdr:from>
    <xdr:to>
      <xdr:col>21</xdr:col>
      <xdr:colOff>223838</xdr:colOff>
      <xdr:row>9</xdr:row>
      <xdr:rowOff>171451</xdr:rowOff>
    </xdr:to>
    <xdr:sp macro="" textlink="">
      <xdr:nvSpPr>
        <xdr:cNvPr id="7" name="Rounded Rectangle 6">
          <a:hlinkClick xmlns:r="http://schemas.openxmlformats.org/officeDocument/2006/relationships" r:id="rId6"/>
        </xdr:cNvPr>
        <xdr:cNvSpPr/>
      </xdr:nvSpPr>
      <xdr:spPr>
        <a:xfrm>
          <a:off x="11515725" y="1757364"/>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20</xdr:col>
      <xdr:colOff>50006</xdr:colOff>
      <xdr:row>10</xdr:row>
      <xdr:rowOff>19051</xdr:rowOff>
    </xdr:from>
    <xdr:to>
      <xdr:col>21</xdr:col>
      <xdr:colOff>226219</xdr:colOff>
      <xdr:row>11</xdr:row>
      <xdr:rowOff>33338</xdr:rowOff>
    </xdr:to>
    <xdr:sp macro="" textlink="">
      <xdr:nvSpPr>
        <xdr:cNvPr id="8" name="Rounded Rectangle 7">
          <a:hlinkClick xmlns:r="http://schemas.openxmlformats.org/officeDocument/2006/relationships" r:id="rId7"/>
        </xdr:cNvPr>
        <xdr:cNvSpPr/>
      </xdr:nvSpPr>
      <xdr:spPr>
        <a:xfrm>
          <a:off x="11518106" y="2019301"/>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20</xdr:col>
      <xdr:colOff>59531</xdr:colOff>
      <xdr:row>11</xdr:row>
      <xdr:rowOff>80964</xdr:rowOff>
    </xdr:from>
    <xdr:to>
      <xdr:col>21</xdr:col>
      <xdr:colOff>235744</xdr:colOff>
      <xdr:row>12</xdr:row>
      <xdr:rowOff>95251</xdr:rowOff>
    </xdr:to>
    <xdr:sp macro="" textlink="">
      <xdr:nvSpPr>
        <xdr:cNvPr id="9" name="Rounded Rectangle 8">
          <a:hlinkClick xmlns:r="http://schemas.openxmlformats.org/officeDocument/2006/relationships" r:id="rId8"/>
        </xdr:cNvPr>
        <xdr:cNvSpPr/>
      </xdr:nvSpPr>
      <xdr:spPr>
        <a:xfrm>
          <a:off x="11527631" y="228123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20</xdr:col>
      <xdr:colOff>59531</xdr:colOff>
      <xdr:row>12</xdr:row>
      <xdr:rowOff>142877</xdr:rowOff>
    </xdr:from>
    <xdr:to>
      <xdr:col>21</xdr:col>
      <xdr:colOff>235744</xdr:colOff>
      <xdr:row>13</xdr:row>
      <xdr:rowOff>157164</xdr:rowOff>
    </xdr:to>
    <xdr:sp macro="" textlink="">
      <xdr:nvSpPr>
        <xdr:cNvPr id="10" name="Rounded Rectangle 9">
          <a:hlinkClick xmlns:r="http://schemas.openxmlformats.org/officeDocument/2006/relationships" r:id="rId9"/>
        </xdr:cNvPr>
        <xdr:cNvSpPr/>
      </xdr:nvSpPr>
      <xdr:spPr>
        <a:xfrm>
          <a:off x="11527631" y="2543177"/>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20</xdr:col>
      <xdr:colOff>59531</xdr:colOff>
      <xdr:row>15</xdr:row>
      <xdr:rowOff>66676</xdr:rowOff>
    </xdr:from>
    <xdr:to>
      <xdr:col>21</xdr:col>
      <xdr:colOff>235744</xdr:colOff>
      <xdr:row>16</xdr:row>
      <xdr:rowOff>80963</xdr:rowOff>
    </xdr:to>
    <xdr:sp macro="" textlink="">
      <xdr:nvSpPr>
        <xdr:cNvPr id="11" name="Rounded Rectangle 10">
          <a:hlinkClick xmlns:r="http://schemas.openxmlformats.org/officeDocument/2006/relationships" r:id="rId10"/>
        </xdr:cNvPr>
        <xdr:cNvSpPr/>
      </xdr:nvSpPr>
      <xdr:spPr>
        <a:xfrm>
          <a:off x="11527631" y="3067051"/>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20</xdr:col>
      <xdr:colOff>59531</xdr:colOff>
      <xdr:row>14</xdr:row>
      <xdr:rowOff>4764</xdr:rowOff>
    </xdr:from>
    <xdr:to>
      <xdr:col>21</xdr:col>
      <xdr:colOff>235744</xdr:colOff>
      <xdr:row>15</xdr:row>
      <xdr:rowOff>19051</xdr:rowOff>
    </xdr:to>
    <xdr:sp macro="" textlink="">
      <xdr:nvSpPr>
        <xdr:cNvPr id="12" name="Rounded Rectangle 11">
          <a:hlinkClick xmlns:r="http://schemas.openxmlformats.org/officeDocument/2006/relationships" r:id="rId11"/>
        </xdr:cNvPr>
        <xdr:cNvSpPr/>
      </xdr:nvSpPr>
      <xdr:spPr>
        <a:xfrm>
          <a:off x="11527631" y="2805114"/>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20</xdr:col>
      <xdr:colOff>59531</xdr:colOff>
      <xdr:row>17</xdr:row>
      <xdr:rowOff>73816</xdr:rowOff>
    </xdr:from>
    <xdr:to>
      <xdr:col>21</xdr:col>
      <xdr:colOff>438150</xdr:colOff>
      <xdr:row>18</xdr:row>
      <xdr:rowOff>126205</xdr:rowOff>
    </xdr:to>
    <xdr:sp macro="" textlink="">
      <xdr:nvSpPr>
        <xdr:cNvPr id="13" name="Rounded Rectangle 12">
          <a:hlinkClick xmlns:r="http://schemas.openxmlformats.org/officeDocument/2006/relationships" r:id="rId12"/>
        </xdr:cNvPr>
        <xdr:cNvSpPr/>
      </xdr:nvSpPr>
      <xdr:spPr>
        <a:xfrm>
          <a:off x="11527631" y="3474241"/>
          <a:ext cx="988219" cy="25241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20</xdr:col>
      <xdr:colOff>59531</xdr:colOff>
      <xdr:row>19</xdr:row>
      <xdr:rowOff>90486</xdr:rowOff>
    </xdr:from>
    <xdr:to>
      <xdr:col>21</xdr:col>
      <xdr:colOff>438150</xdr:colOff>
      <xdr:row>20</xdr:row>
      <xdr:rowOff>152400</xdr:rowOff>
    </xdr:to>
    <xdr:sp macro="" textlink="">
      <xdr:nvSpPr>
        <xdr:cNvPr id="14" name="Rounded Rectangle 13">
          <a:hlinkClick xmlns:r="http://schemas.openxmlformats.org/officeDocument/2006/relationships" r:id="rId13"/>
        </xdr:cNvPr>
        <xdr:cNvSpPr/>
      </xdr:nvSpPr>
      <xdr:spPr>
        <a:xfrm>
          <a:off x="11527631" y="3890961"/>
          <a:ext cx="988219" cy="252414"/>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61</xdr:col>
      <xdr:colOff>83342</xdr:colOff>
      <xdr:row>13</xdr:row>
      <xdr:rowOff>59530</xdr:rowOff>
    </xdr:from>
    <xdr:to>
      <xdr:col>62</xdr:col>
      <xdr:colOff>178592</xdr:colOff>
      <xdr:row>13</xdr:row>
      <xdr:rowOff>273842</xdr:rowOff>
    </xdr:to>
    <xdr:sp macro="" textlink="">
      <xdr:nvSpPr>
        <xdr:cNvPr id="52" name="Rounded Rectangle 51">
          <a:hlinkClick xmlns:r="http://schemas.openxmlformats.org/officeDocument/2006/relationships" r:id="rId1"/>
        </xdr:cNvPr>
        <xdr:cNvSpPr/>
      </xdr:nvSpPr>
      <xdr:spPr>
        <a:xfrm>
          <a:off x="11144248" y="95249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61</xdr:col>
      <xdr:colOff>83342</xdr:colOff>
      <xdr:row>14</xdr:row>
      <xdr:rowOff>47624</xdr:rowOff>
    </xdr:from>
    <xdr:to>
      <xdr:col>62</xdr:col>
      <xdr:colOff>178592</xdr:colOff>
      <xdr:row>14</xdr:row>
      <xdr:rowOff>261936</xdr:rowOff>
    </xdr:to>
    <xdr:sp macro="" textlink="">
      <xdr:nvSpPr>
        <xdr:cNvPr id="53" name="Rounded Rectangle 52">
          <a:hlinkClick xmlns:r="http://schemas.openxmlformats.org/officeDocument/2006/relationships" r:id="rId2"/>
        </xdr:cNvPr>
        <xdr:cNvSpPr/>
      </xdr:nvSpPr>
      <xdr:spPr>
        <a:xfrm>
          <a:off x="11144248" y="1214437"/>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61</xdr:col>
      <xdr:colOff>83342</xdr:colOff>
      <xdr:row>15</xdr:row>
      <xdr:rowOff>35719</xdr:rowOff>
    </xdr:from>
    <xdr:to>
      <xdr:col>62</xdr:col>
      <xdr:colOff>178592</xdr:colOff>
      <xdr:row>15</xdr:row>
      <xdr:rowOff>250031</xdr:rowOff>
    </xdr:to>
    <xdr:sp macro="" textlink="">
      <xdr:nvSpPr>
        <xdr:cNvPr id="54" name="Rounded Rectangle 53">
          <a:hlinkClick xmlns:r="http://schemas.openxmlformats.org/officeDocument/2006/relationships" r:id="rId3"/>
        </xdr:cNvPr>
        <xdr:cNvSpPr/>
      </xdr:nvSpPr>
      <xdr:spPr>
        <a:xfrm>
          <a:off x="11144248" y="1476375"/>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61</xdr:col>
      <xdr:colOff>83342</xdr:colOff>
      <xdr:row>16</xdr:row>
      <xdr:rowOff>23812</xdr:rowOff>
    </xdr:from>
    <xdr:to>
      <xdr:col>62</xdr:col>
      <xdr:colOff>178592</xdr:colOff>
      <xdr:row>16</xdr:row>
      <xdr:rowOff>238124</xdr:rowOff>
    </xdr:to>
    <xdr:sp macro="" textlink="">
      <xdr:nvSpPr>
        <xdr:cNvPr id="55" name="Rounded Rectangle 54">
          <a:hlinkClick xmlns:r="http://schemas.openxmlformats.org/officeDocument/2006/relationships" r:id="rId4"/>
        </xdr:cNvPr>
        <xdr:cNvSpPr/>
      </xdr:nvSpPr>
      <xdr:spPr>
        <a:xfrm>
          <a:off x="11144248" y="1738312"/>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61</xdr:col>
      <xdr:colOff>83342</xdr:colOff>
      <xdr:row>17</xdr:row>
      <xdr:rowOff>11906</xdr:rowOff>
    </xdr:from>
    <xdr:to>
      <xdr:col>62</xdr:col>
      <xdr:colOff>178592</xdr:colOff>
      <xdr:row>17</xdr:row>
      <xdr:rowOff>226218</xdr:rowOff>
    </xdr:to>
    <xdr:sp macro="" textlink="">
      <xdr:nvSpPr>
        <xdr:cNvPr id="56" name="Rounded Rectangle 55">
          <a:hlinkClick xmlns:r="http://schemas.openxmlformats.org/officeDocument/2006/relationships" r:id="rId5"/>
        </xdr:cNvPr>
        <xdr:cNvSpPr/>
      </xdr:nvSpPr>
      <xdr:spPr>
        <a:xfrm>
          <a:off x="11144248" y="2000250"/>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61</xdr:col>
      <xdr:colOff>83342</xdr:colOff>
      <xdr:row>18</xdr:row>
      <xdr:rowOff>0</xdr:rowOff>
    </xdr:from>
    <xdr:to>
      <xdr:col>62</xdr:col>
      <xdr:colOff>178592</xdr:colOff>
      <xdr:row>18</xdr:row>
      <xdr:rowOff>214312</xdr:rowOff>
    </xdr:to>
    <xdr:sp macro="" textlink="">
      <xdr:nvSpPr>
        <xdr:cNvPr id="57" name="Rounded Rectangle 56">
          <a:hlinkClick xmlns:r="http://schemas.openxmlformats.org/officeDocument/2006/relationships" r:id="rId6"/>
        </xdr:cNvPr>
        <xdr:cNvSpPr/>
      </xdr:nvSpPr>
      <xdr:spPr>
        <a:xfrm>
          <a:off x="11144248" y="2262188"/>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61</xdr:col>
      <xdr:colOff>83342</xdr:colOff>
      <xdr:row>18</xdr:row>
      <xdr:rowOff>261937</xdr:rowOff>
    </xdr:from>
    <xdr:to>
      <xdr:col>62</xdr:col>
      <xdr:colOff>178592</xdr:colOff>
      <xdr:row>19</xdr:row>
      <xdr:rowOff>202406</xdr:rowOff>
    </xdr:to>
    <xdr:sp macro="" textlink="">
      <xdr:nvSpPr>
        <xdr:cNvPr id="58" name="Rounded Rectangle 57">
          <a:hlinkClick xmlns:r="http://schemas.openxmlformats.org/officeDocument/2006/relationships" r:id="rId7"/>
        </xdr:cNvPr>
        <xdr:cNvSpPr/>
      </xdr:nvSpPr>
      <xdr:spPr>
        <a:xfrm>
          <a:off x="11144248" y="2524125"/>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61</xdr:col>
      <xdr:colOff>95248</xdr:colOff>
      <xdr:row>19</xdr:row>
      <xdr:rowOff>250032</xdr:rowOff>
    </xdr:from>
    <xdr:to>
      <xdr:col>62</xdr:col>
      <xdr:colOff>190498</xdr:colOff>
      <xdr:row>20</xdr:row>
      <xdr:rowOff>190500</xdr:rowOff>
    </xdr:to>
    <xdr:sp macro="" textlink="">
      <xdr:nvSpPr>
        <xdr:cNvPr id="59" name="Rounded Rectangle 58">
          <a:hlinkClick xmlns:r="http://schemas.openxmlformats.org/officeDocument/2006/relationships" r:id="rId8"/>
        </xdr:cNvPr>
        <xdr:cNvSpPr/>
      </xdr:nvSpPr>
      <xdr:spPr>
        <a:xfrm>
          <a:off x="11156154" y="2786063"/>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61</xdr:col>
      <xdr:colOff>95248</xdr:colOff>
      <xdr:row>20</xdr:row>
      <xdr:rowOff>238126</xdr:rowOff>
    </xdr:from>
    <xdr:to>
      <xdr:col>62</xdr:col>
      <xdr:colOff>190498</xdr:colOff>
      <xdr:row>21</xdr:row>
      <xdr:rowOff>178594</xdr:rowOff>
    </xdr:to>
    <xdr:sp macro="" textlink="">
      <xdr:nvSpPr>
        <xdr:cNvPr id="60" name="Rounded Rectangle 59">
          <a:hlinkClick xmlns:r="http://schemas.openxmlformats.org/officeDocument/2006/relationships" r:id="rId9"/>
        </xdr:cNvPr>
        <xdr:cNvSpPr/>
      </xdr:nvSpPr>
      <xdr:spPr>
        <a:xfrm>
          <a:off x="11156154" y="3048001"/>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61</xdr:col>
      <xdr:colOff>95248</xdr:colOff>
      <xdr:row>22</xdr:row>
      <xdr:rowOff>214312</xdr:rowOff>
    </xdr:from>
    <xdr:to>
      <xdr:col>62</xdr:col>
      <xdr:colOff>190498</xdr:colOff>
      <xdr:row>23</xdr:row>
      <xdr:rowOff>154781</xdr:rowOff>
    </xdr:to>
    <xdr:sp macro="" textlink="">
      <xdr:nvSpPr>
        <xdr:cNvPr id="61" name="Rounded Rectangle 60">
          <a:hlinkClick xmlns:r="http://schemas.openxmlformats.org/officeDocument/2006/relationships" r:id="rId10"/>
        </xdr:cNvPr>
        <xdr:cNvSpPr/>
      </xdr:nvSpPr>
      <xdr:spPr>
        <a:xfrm>
          <a:off x="11156154" y="3571875"/>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61</xdr:col>
      <xdr:colOff>95248</xdr:colOff>
      <xdr:row>21</xdr:row>
      <xdr:rowOff>226219</xdr:rowOff>
    </xdr:from>
    <xdr:to>
      <xdr:col>62</xdr:col>
      <xdr:colOff>190498</xdr:colOff>
      <xdr:row>22</xdr:row>
      <xdr:rowOff>166687</xdr:rowOff>
    </xdr:to>
    <xdr:sp macro="" textlink="">
      <xdr:nvSpPr>
        <xdr:cNvPr id="62" name="Rounded Rectangle 61">
          <a:hlinkClick xmlns:r="http://schemas.openxmlformats.org/officeDocument/2006/relationships" r:id="rId11"/>
        </xdr:cNvPr>
        <xdr:cNvSpPr/>
      </xdr:nvSpPr>
      <xdr:spPr>
        <a:xfrm>
          <a:off x="11156154" y="3309938"/>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61</xdr:col>
      <xdr:colOff>95248</xdr:colOff>
      <xdr:row>24</xdr:row>
      <xdr:rowOff>130965</xdr:rowOff>
    </xdr:from>
    <xdr:to>
      <xdr:col>62</xdr:col>
      <xdr:colOff>392904</xdr:colOff>
      <xdr:row>25</xdr:row>
      <xdr:rowOff>71434</xdr:rowOff>
    </xdr:to>
    <xdr:sp macro="" textlink="">
      <xdr:nvSpPr>
        <xdr:cNvPr id="63" name="Rounded Rectangle 62">
          <a:hlinkClick xmlns:r="http://schemas.openxmlformats.org/officeDocument/2006/relationships" r:id="rId12"/>
        </xdr:cNvPr>
        <xdr:cNvSpPr/>
      </xdr:nvSpPr>
      <xdr:spPr>
        <a:xfrm>
          <a:off x="11156154" y="4036215"/>
          <a:ext cx="988219" cy="214313"/>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61</xdr:col>
      <xdr:colOff>95248</xdr:colOff>
      <xdr:row>25</xdr:row>
      <xdr:rowOff>273841</xdr:rowOff>
    </xdr:from>
    <xdr:to>
      <xdr:col>62</xdr:col>
      <xdr:colOff>392904</xdr:colOff>
      <xdr:row>26</xdr:row>
      <xdr:rowOff>214310</xdr:rowOff>
    </xdr:to>
    <xdr:sp macro="" textlink="">
      <xdr:nvSpPr>
        <xdr:cNvPr id="64" name="Rounded Rectangle 63">
          <a:hlinkClick xmlns:r="http://schemas.openxmlformats.org/officeDocument/2006/relationships" r:id="rId13"/>
        </xdr:cNvPr>
        <xdr:cNvSpPr/>
      </xdr:nvSpPr>
      <xdr:spPr>
        <a:xfrm>
          <a:off x="11156154" y="4452935"/>
          <a:ext cx="988219"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61</xdr:col>
      <xdr:colOff>95248</xdr:colOff>
      <xdr:row>27</xdr:row>
      <xdr:rowOff>130967</xdr:rowOff>
    </xdr:from>
    <xdr:to>
      <xdr:col>62</xdr:col>
      <xdr:colOff>392904</xdr:colOff>
      <xdr:row>28</xdr:row>
      <xdr:rowOff>71436</xdr:rowOff>
    </xdr:to>
    <xdr:sp macro="" textlink="">
      <xdr:nvSpPr>
        <xdr:cNvPr id="65" name="Rounded Rectangle 64">
          <a:hlinkClick xmlns:r="http://schemas.openxmlformats.org/officeDocument/2006/relationships" r:id="rId14"/>
        </xdr:cNvPr>
        <xdr:cNvSpPr/>
      </xdr:nvSpPr>
      <xdr:spPr>
        <a:xfrm>
          <a:off x="11156154" y="4857748"/>
          <a:ext cx="988219" cy="214313"/>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twoCellAnchor>
    <xdr:from>
      <xdr:col>61</xdr:col>
      <xdr:colOff>59530</xdr:colOff>
      <xdr:row>54</xdr:row>
      <xdr:rowOff>0</xdr:rowOff>
    </xdr:from>
    <xdr:to>
      <xdr:col>62</xdr:col>
      <xdr:colOff>154780</xdr:colOff>
      <xdr:row>56</xdr:row>
      <xdr:rowOff>214312</xdr:rowOff>
    </xdr:to>
    <xdr:sp macro="" textlink="">
      <xdr:nvSpPr>
        <xdr:cNvPr id="66" name="Rounded Rectangle 65">
          <a:hlinkClick xmlns:r="http://schemas.openxmlformats.org/officeDocument/2006/relationships" r:id="rId15"/>
        </xdr:cNvPr>
        <xdr:cNvSpPr/>
      </xdr:nvSpPr>
      <xdr:spPr>
        <a:xfrm>
          <a:off x="11120436" y="12120563"/>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61</xdr:col>
      <xdr:colOff>59530</xdr:colOff>
      <xdr:row>56</xdr:row>
      <xdr:rowOff>261938</xdr:rowOff>
    </xdr:from>
    <xdr:to>
      <xdr:col>62</xdr:col>
      <xdr:colOff>154780</xdr:colOff>
      <xdr:row>57</xdr:row>
      <xdr:rowOff>202407</xdr:rowOff>
    </xdr:to>
    <xdr:sp macro="" textlink="">
      <xdr:nvSpPr>
        <xdr:cNvPr id="67" name="Rounded Rectangle 66">
          <a:hlinkClick xmlns:r="http://schemas.openxmlformats.org/officeDocument/2006/relationships" r:id="rId16"/>
        </xdr:cNvPr>
        <xdr:cNvSpPr/>
      </xdr:nvSpPr>
      <xdr:spPr>
        <a:xfrm>
          <a:off x="11120436" y="12382501"/>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61</xdr:col>
      <xdr:colOff>59530</xdr:colOff>
      <xdr:row>57</xdr:row>
      <xdr:rowOff>250033</xdr:rowOff>
    </xdr:from>
    <xdr:to>
      <xdr:col>62</xdr:col>
      <xdr:colOff>154780</xdr:colOff>
      <xdr:row>58</xdr:row>
      <xdr:rowOff>190501</xdr:rowOff>
    </xdr:to>
    <xdr:sp macro="" textlink="">
      <xdr:nvSpPr>
        <xdr:cNvPr id="68" name="Rounded Rectangle 67">
          <a:hlinkClick xmlns:r="http://schemas.openxmlformats.org/officeDocument/2006/relationships" r:id="rId17"/>
        </xdr:cNvPr>
        <xdr:cNvSpPr/>
      </xdr:nvSpPr>
      <xdr:spPr>
        <a:xfrm>
          <a:off x="11120436" y="1264443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61</xdr:col>
      <xdr:colOff>59530</xdr:colOff>
      <xdr:row>58</xdr:row>
      <xdr:rowOff>238126</xdr:rowOff>
    </xdr:from>
    <xdr:to>
      <xdr:col>62</xdr:col>
      <xdr:colOff>154780</xdr:colOff>
      <xdr:row>59</xdr:row>
      <xdr:rowOff>178594</xdr:rowOff>
    </xdr:to>
    <xdr:sp macro="" textlink="">
      <xdr:nvSpPr>
        <xdr:cNvPr id="69" name="Rounded Rectangle 68">
          <a:hlinkClick xmlns:r="http://schemas.openxmlformats.org/officeDocument/2006/relationships" r:id="rId18"/>
        </xdr:cNvPr>
        <xdr:cNvSpPr/>
      </xdr:nvSpPr>
      <xdr:spPr>
        <a:xfrm>
          <a:off x="11120436" y="12906376"/>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61</xdr:col>
      <xdr:colOff>59530</xdr:colOff>
      <xdr:row>59</xdr:row>
      <xdr:rowOff>226220</xdr:rowOff>
    </xdr:from>
    <xdr:to>
      <xdr:col>62</xdr:col>
      <xdr:colOff>154780</xdr:colOff>
      <xdr:row>60</xdr:row>
      <xdr:rowOff>166688</xdr:rowOff>
    </xdr:to>
    <xdr:sp macro="" textlink="">
      <xdr:nvSpPr>
        <xdr:cNvPr id="70" name="Rounded Rectangle 69">
          <a:hlinkClick xmlns:r="http://schemas.openxmlformats.org/officeDocument/2006/relationships" r:id="rId19"/>
        </xdr:cNvPr>
        <xdr:cNvSpPr/>
      </xdr:nvSpPr>
      <xdr:spPr>
        <a:xfrm>
          <a:off x="11120436" y="13168314"/>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61</xdr:col>
      <xdr:colOff>59530</xdr:colOff>
      <xdr:row>60</xdr:row>
      <xdr:rowOff>214314</xdr:rowOff>
    </xdr:from>
    <xdr:to>
      <xdr:col>62</xdr:col>
      <xdr:colOff>154780</xdr:colOff>
      <xdr:row>61</xdr:row>
      <xdr:rowOff>154783</xdr:rowOff>
    </xdr:to>
    <xdr:sp macro="" textlink="">
      <xdr:nvSpPr>
        <xdr:cNvPr id="71" name="Rounded Rectangle 70">
          <a:hlinkClick xmlns:r="http://schemas.openxmlformats.org/officeDocument/2006/relationships" r:id="rId20"/>
        </xdr:cNvPr>
        <xdr:cNvSpPr/>
      </xdr:nvSpPr>
      <xdr:spPr>
        <a:xfrm>
          <a:off x="11120436" y="13430252"/>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61</xdr:col>
      <xdr:colOff>59530</xdr:colOff>
      <xdr:row>61</xdr:row>
      <xdr:rowOff>202408</xdr:rowOff>
    </xdr:from>
    <xdr:to>
      <xdr:col>62</xdr:col>
      <xdr:colOff>154780</xdr:colOff>
      <xdr:row>62</xdr:row>
      <xdr:rowOff>142876</xdr:rowOff>
    </xdr:to>
    <xdr:sp macro="" textlink="">
      <xdr:nvSpPr>
        <xdr:cNvPr id="72" name="Rounded Rectangle 71">
          <a:hlinkClick xmlns:r="http://schemas.openxmlformats.org/officeDocument/2006/relationships" r:id="rId21"/>
        </xdr:cNvPr>
        <xdr:cNvSpPr/>
      </xdr:nvSpPr>
      <xdr:spPr>
        <a:xfrm>
          <a:off x="11120436" y="1369218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61</xdr:col>
      <xdr:colOff>59530</xdr:colOff>
      <xdr:row>62</xdr:row>
      <xdr:rowOff>190502</xdr:rowOff>
    </xdr:from>
    <xdr:to>
      <xdr:col>62</xdr:col>
      <xdr:colOff>154780</xdr:colOff>
      <xdr:row>63</xdr:row>
      <xdr:rowOff>130970</xdr:rowOff>
    </xdr:to>
    <xdr:sp macro="" textlink="">
      <xdr:nvSpPr>
        <xdr:cNvPr id="73" name="Rounded Rectangle 72">
          <a:hlinkClick xmlns:r="http://schemas.openxmlformats.org/officeDocument/2006/relationships" r:id="rId22"/>
        </xdr:cNvPr>
        <xdr:cNvSpPr/>
      </xdr:nvSpPr>
      <xdr:spPr>
        <a:xfrm>
          <a:off x="11120436" y="13954127"/>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61</xdr:col>
      <xdr:colOff>59530</xdr:colOff>
      <xdr:row>63</xdr:row>
      <xdr:rowOff>178596</xdr:rowOff>
    </xdr:from>
    <xdr:to>
      <xdr:col>62</xdr:col>
      <xdr:colOff>154780</xdr:colOff>
      <xdr:row>64</xdr:row>
      <xdr:rowOff>119064</xdr:rowOff>
    </xdr:to>
    <xdr:sp macro="" textlink="">
      <xdr:nvSpPr>
        <xdr:cNvPr id="74" name="Rounded Rectangle 73">
          <a:hlinkClick xmlns:r="http://schemas.openxmlformats.org/officeDocument/2006/relationships" r:id="rId23"/>
        </xdr:cNvPr>
        <xdr:cNvSpPr/>
      </xdr:nvSpPr>
      <xdr:spPr>
        <a:xfrm>
          <a:off x="11120436" y="14216065"/>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61</xdr:col>
      <xdr:colOff>71436</xdr:colOff>
      <xdr:row>65</xdr:row>
      <xdr:rowOff>154783</xdr:rowOff>
    </xdr:from>
    <xdr:to>
      <xdr:col>62</xdr:col>
      <xdr:colOff>166686</xdr:colOff>
      <xdr:row>66</xdr:row>
      <xdr:rowOff>95251</xdr:rowOff>
    </xdr:to>
    <xdr:sp macro="" textlink="">
      <xdr:nvSpPr>
        <xdr:cNvPr id="75" name="Rounded Rectangle 74">
          <a:hlinkClick xmlns:r="http://schemas.openxmlformats.org/officeDocument/2006/relationships" r:id="rId24"/>
        </xdr:cNvPr>
        <xdr:cNvSpPr/>
      </xdr:nvSpPr>
      <xdr:spPr>
        <a:xfrm>
          <a:off x="11132342" y="1473993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61</xdr:col>
      <xdr:colOff>71436</xdr:colOff>
      <xdr:row>64</xdr:row>
      <xdr:rowOff>166689</xdr:rowOff>
    </xdr:from>
    <xdr:to>
      <xdr:col>62</xdr:col>
      <xdr:colOff>166686</xdr:colOff>
      <xdr:row>65</xdr:row>
      <xdr:rowOff>107158</xdr:rowOff>
    </xdr:to>
    <xdr:sp macro="" textlink="">
      <xdr:nvSpPr>
        <xdr:cNvPr id="76" name="Rounded Rectangle 75">
          <a:hlinkClick xmlns:r="http://schemas.openxmlformats.org/officeDocument/2006/relationships" r:id="rId25"/>
        </xdr:cNvPr>
        <xdr:cNvSpPr/>
      </xdr:nvSpPr>
      <xdr:spPr>
        <a:xfrm>
          <a:off x="11132342" y="14478002"/>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61</xdr:col>
      <xdr:colOff>71436</xdr:colOff>
      <xdr:row>67</xdr:row>
      <xdr:rowOff>71435</xdr:rowOff>
    </xdr:from>
    <xdr:to>
      <xdr:col>62</xdr:col>
      <xdr:colOff>369092</xdr:colOff>
      <xdr:row>68</xdr:row>
      <xdr:rowOff>11904</xdr:rowOff>
    </xdr:to>
    <xdr:sp macro="" textlink="">
      <xdr:nvSpPr>
        <xdr:cNvPr id="77" name="Rounded Rectangle 76">
          <a:hlinkClick xmlns:r="http://schemas.openxmlformats.org/officeDocument/2006/relationships" r:id="rId26"/>
        </xdr:cNvPr>
        <xdr:cNvSpPr/>
      </xdr:nvSpPr>
      <xdr:spPr>
        <a:xfrm>
          <a:off x="11132342" y="15204279"/>
          <a:ext cx="988219" cy="214313"/>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61</xdr:col>
      <xdr:colOff>71436</xdr:colOff>
      <xdr:row>68</xdr:row>
      <xdr:rowOff>214311</xdr:rowOff>
    </xdr:from>
    <xdr:to>
      <xdr:col>62</xdr:col>
      <xdr:colOff>369092</xdr:colOff>
      <xdr:row>69</xdr:row>
      <xdr:rowOff>154781</xdr:rowOff>
    </xdr:to>
    <xdr:sp macro="" textlink="">
      <xdr:nvSpPr>
        <xdr:cNvPr id="78" name="Rounded Rectangle 77">
          <a:hlinkClick xmlns:r="http://schemas.openxmlformats.org/officeDocument/2006/relationships" r:id="rId27"/>
        </xdr:cNvPr>
        <xdr:cNvSpPr/>
      </xdr:nvSpPr>
      <xdr:spPr>
        <a:xfrm>
          <a:off x="11132342" y="15620999"/>
          <a:ext cx="988219"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61</xdr:col>
      <xdr:colOff>71436</xdr:colOff>
      <xdr:row>70</xdr:row>
      <xdr:rowOff>71437</xdr:rowOff>
    </xdr:from>
    <xdr:to>
      <xdr:col>62</xdr:col>
      <xdr:colOff>369092</xdr:colOff>
      <xdr:row>71</xdr:row>
      <xdr:rowOff>11906</xdr:rowOff>
    </xdr:to>
    <xdr:sp macro="" textlink="">
      <xdr:nvSpPr>
        <xdr:cNvPr id="79" name="Rounded Rectangle 78">
          <a:hlinkClick xmlns:r="http://schemas.openxmlformats.org/officeDocument/2006/relationships" r:id="rId28"/>
        </xdr:cNvPr>
        <xdr:cNvSpPr/>
      </xdr:nvSpPr>
      <xdr:spPr>
        <a:xfrm>
          <a:off x="11132342" y="16025812"/>
          <a:ext cx="988219" cy="214313"/>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29</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525415"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22" name="Right Arrow 21"/>
        <xdr:cNvSpPr/>
      </xdr:nvSpPr>
      <xdr:spPr>
        <a:xfrm>
          <a:off x="2809861" y="9286874"/>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94</xdr:row>
      <xdr:rowOff>59530</xdr:rowOff>
    </xdr:from>
    <xdr:to>
      <xdr:col>2</xdr:col>
      <xdr:colOff>754843</xdr:colOff>
      <xdr:row>94</xdr:row>
      <xdr:rowOff>202405</xdr:rowOff>
    </xdr:to>
    <xdr:sp macro="" textlink="">
      <xdr:nvSpPr>
        <xdr:cNvPr id="23" name="Right Arrow 22"/>
        <xdr:cNvSpPr/>
      </xdr:nvSpPr>
      <xdr:spPr>
        <a:xfrm>
          <a:off x="3024175" y="1639490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95</xdr:row>
      <xdr:rowOff>59530</xdr:rowOff>
    </xdr:from>
    <xdr:to>
      <xdr:col>2</xdr:col>
      <xdr:colOff>754843</xdr:colOff>
      <xdr:row>95</xdr:row>
      <xdr:rowOff>202405</xdr:rowOff>
    </xdr:to>
    <xdr:sp macro="" textlink="">
      <xdr:nvSpPr>
        <xdr:cNvPr id="26" name="Right Arrow 25"/>
        <xdr:cNvSpPr/>
      </xdr:nvSpPr>
      <xdr:spPr>
        <a:xfrm>
          <a:off x="3024175" y="16668749"/>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94</xdr:row>
      <xdr:rowOff>47612</xdr:rowOff>
    </xdr:from>
    <xdr:to>
      <xdr:col>1</xdr:col>
      <xdr:colOff>321472</xdr:colOff>
      <xdr:row>94</xdr:row>
      <xdr:rowOff>226217</xdr:rowOff>
    </xdr:to>
    <xdr:sp macro="" textlink="">
      <xdr:nvSpPr>
        <xdr:cNvPr id="27" name="Left Arrow 26"/>
        <xdr:cNvSpPr/>
      </xdr:nvSpPr>
      <xdr:spPr>
        <a:xfrm>
          <a:off x="476285" y="15835300"/>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28" name="Left Arrow 27"/>
        <xdr:cNvSpPr/>
      </xdr:nvSpPr>
      <xdr:spPr>
        <a:xfrm>
          <a:off x="476240" y="870346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95</xdr:row>
      <xdr:rowOff>69042</xdr:rowOff>
    </xdr:from>
    <xdr:to>
      <xdr:col>1</xdr:col>
      <xdr:colOff>321472</xdr:colOff>
      <xdr:row>95</xdr:row>
      <xdr:rowOff>226220</xdr:rowOff>
    </xdr:to>
    <xdr:sp macro="" textlink="">
      <xdr:nvSpPr>
        <xdr:cNvPr id="29" name="Left Arrow 28"/>
        <xdr:cNvSpPr/>
      </xdr:nvSpPr>
      <xdr:spPr>
        <a:xfrm>
          <a:off x="462001" y="16130573"/>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29238" cy="2022584"/>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0"/>
          <a:ext cx="2029238" cy="2022584"/>
        </a:xfrm>
        <a:prstGeom prst="rect">
          <a:avLst/>
        </a:prstGeom>
      </xdr:spPr>
    </xdr:pic>
    <xdr:clientData/>
  </xdr:oneCellAnchor>
  <xdr:oneCellAnchor>
    <xdr:from>
      <xdr:col>22</xdr:col>
      <xdr:colOff>372700</xdr:colOff>
      <xdr:row>0</xdr:row>
      <xdr:rowOff>0</xdr:rowOff>
    </xdr:from>
    <xdr:ext cx="3975637" cy="1615108"/>
    <xdr:pic>
      <xdr:nvPicPr>
        <xdr:cNvPr id="3" name="Picture 2"/>
        <xdr:cNvPicPr/>
      </xdr:nvPicPr>
      <xdr:blipFill>
        <a:blip xmlns:r="http://schemas.openxmlformats.org/officeDocument/2006/relationships" r:embed="rId2" cstate="print"/>
        <a:srcRect/>
        <a:stretch>
          <a:fillRect/>
        </a:stretch>
      </xdr:blipFill>
      <xdr:spPr bwMode="auto">
        <a:xfrm>
          <a:off x="25054874" y="0"/>
          <a:ext cx="3975637" cy="1615108"/>
        </a:xfrm>
        <a:prstGeom prst="rect">
          <a:avLst/>
        </a:prstGeom>
        <a:noFill/>
        <a:ln w="9525">
          <a:noFill/>
          <a:miter lim="800000"/>
          <a:headEnd/>
          <a:tailEnd/>
        </a:ln>
      </xdr:spPr>
    </xdr:pic>
    <xdr:clientData/>
  </xdr:oneCellAnchor>
  <xdr:twoCellAnchor>
    <xdr:from>
      <xdr:col>29</xdr:col>
      <xdr:colOff>122116</xdr:colOff>
      <xdr:row>0</xdr:row>
      <xdr:rowOff>97693</xdr:rowOff>
    </xdr:from>
    <xdr:to>
      <xdr:col>30</xdr:col>
      <xdr:colOff>530332</xdr:colOff>
      <xdr:row>1</xdr:row>
      <xdr:rowOff>197826</xdr:rowOff>
    </xdr:to>
    <xdr:sp macro="" textlink="">
      <xdr:nvSpPr>
        <xdr:cNvPr id="4" name="Rounded Rectangle 3">
          <a:hlinkClick xmlns:r="http://schemas.openxmlformats.org/officeDocument/2006/relationships" r:id="rId3"/>
        </xdr:cNvPr>
        <xdr:cNvSpPr/>
      </xdr:nvSpPr>
      <xdr:spPr>
        <a:xfrm>
          <a:off x="29625193" y="97693"/>
          <a:ext cx="1458408"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JUN</a:t>
          </a:r>
        </a:p>
      </xdr:txBody>
    </xdr:sp>
    <xdr:clientData/>
  </xdr:twoCellAnchor>
  <xdr:twoCellAnchor>
    <xdr:from>
      <xdr:col>29</xdr:col>
      <xdr:colOff>122116</xdr:colOff>
      <xdr:row>2</xdr:row>
      <xdr:rowOff>188671</xdr:rowOff>
    </xdr:from>
    <xdr:to>
      <xdr:col>30</xdr:col>
      <xdr:colOff>530332</xdr:colOff>
      <xdr:row>3</xdr:row>
      <xdr:rowOff>478963</xdr:rowOff>
    </xdr:to>
    <xdr:sp macro="" textlink="">
      <xdr:nvSpPr>
        <xdr:cNvPr id="5" name="Rounded Rectangle 4">
          <a:hlinkClick xmlns:r="http://schemas.openxmlformats.org/officeDocument/2006/relationships" r:id="rId4"/>
        </xdr:cNvPr>
        <xdr:cNvSpPr/>
      </xdr:nvSpPr>
      <xdr:spPr>
        <a:xfrm>
          <a:off x="29625193" y="848094"/>
          <a:ext cx="1458408" cy="5101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JUL</a:t>
          </a:r>
        </a:p>
      </xdr:txBody>
    </xdr:sp>
    <xdr:clientData/>
  </xdr:twoCellAnchor>
  <xdr:twoCellAnchor>
    <xdr:from>
      <xdr:col>29</xdr:col>
      <xdr:colOff>122116</xdr:colOff>
      <xdr:row>4</xdr:row>
      <xdr:rowOff>59838</xdr:rowOff>
    </xdr:from>
    <xdr:to>
      <xdr:col>30</xdr:col>
      <xdr:colOff>530332</xdr:colOff>
      <xdr:row>5</xdr:row>
      <xdr:rowOff>453048</xdr:rowOff>
    </xdr:to>
    <xdr:sp macro="" textlink="">
      <xdr:nvSpPr>
        <xdr:cNvPr id="6" name="Rounded Rectangle 5">
          <a:hlinkClick xmlns:r="http://schemas.openxmlformats.org/officeDocument/2006/relationships" r:id="rId5"/>
        </xdr:cNvPr>
        <xdr:cNvSpPr/>
      </xdr:nvSpPr>
      <xdr:spPr>
        <a:xfrm>
          <a:off x="29625193" y="1574069"/>
          <a:ext cx="1458408"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AUG</a:t>
          </a:r>
        </a:p>
      </xdr:txBody>
    </xdr:sp>
    <xdr:clientData/>
  </xdr:twoCellAnchor>
  <xdr:twoCellAnchor>
    <xdr:from>
      <xdr:col>29</xdr:col>
      <xdr:colOff>146539</xdr:colOff>
      <xdr:row>5</xdr:row>
      <xdr:rowOff>663704</xdr:rowOff>
    </xdr:from>
    <xdr:to>
      <xdr:col>30</xdr:col>
      <xdr:colOff>554755</xdr:colOff>
      <xdr:row>7</xdr:row>
      <xdr:rowOff>177683</xdr:rowOff>
    </xdr:to>
    <xdr:sp macro="" textlink="">
      <xdr:nvSpPr>
        <xdr:cNvPr id="7" name="Rounded Rectangle 6">
          <a:hlinkClick xmlns:r="http://schemas.openxmlformats.org/officeDocument/2006/relationships" r:id="rId6"/>
        </xdr:cNvPr>
        <xdr:cNvSpPr/>
      </xdr:nvSpPr>
      <xdr:spPr>
        <a:xfrm>
          <a:off x="29649616" y="2324473"/>
          <a:ext cx="1458408"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SEP</a:t>
          </a:r>
        </a:p>
      </xdr:txBody>
    </xdr:sp>
    <xdr:clientData/>
  </xdr:twoCellAnchor>
  <xdr:twoCellAnchor>
    <xdr:from>
      <xdr:col>29</xdr:col>
      <xdr:colOff>170962</xdr:colOff>
      <xdr:row>7</xdr:row>
      <xdr:rowOff>388333</xdr:rowOff>
    </xdr:from>
    <xdr:to>
      <xdr:col>30</xdr:col>
      <xdr:colOff>579178</xdr:colOff>
      <xdr:row>7</xdr:row>
      <xdr:rowOff>928081</xdr:rowOff>
    </xdr:to>
    <xdr:sp macro="" textlink="">
      <xdr:nvSpPr>
        <xdr:cNvPr id="8" name="Rounded Rectangle 7">
          <a:hlinkClick xmlns:r="http://schemas.openxmlformats.org/officeDocument/2006/relationships" r:id="rId7"/>
        </xdr:cNvPr>
        <xdr:cNvSpPr/>
      </xdr:nvSpPr>
      <xdr:spPr>
        <a:xfrm>
          <a:off x="29674039" y="3074871"/>
          <a:ext cx="1458408"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OCT</a:t>
          </a:r>
        </a:p>
      </xdr:txBody>
    </xdr:sp>
    <xdr:clientData/>
  </xdr:twoCellAnchor>
  <xdr:twoCellAnchor>
    <xdr:from>
      <xdr:col>29</xdr:col>
      <xdr:colOff>170962</xdr:colOff>
      <xdr:row>8</xdr:row>
      <xdr:rowOff>137384</xdr:rowOff>
    </xdr:from>
    <xdr:to>
      <xdr:col>30</xdr:col>
      <xdr:colOff>579178</xdr:colOff>
      <xdr:row>10</xdr:row>
      <xdr:rowOff>42132</xdr:rowOff>
    </xdr:to>
    <xdr:sp macro="" textlink="">
      <xdr:nvSpPr>
        <xdr:cNvPr id="9" name="Rounded Rectangle 8">
          <a:hlinkClick xmlns:r="http://schemas.openxmlformats.org/officeDocument/2006/relationships" r:id="rId8"/>
        </xdr:cNvPr>
        <xdr:cNvSpPr/>
      </xdr:nvSpPr>
      <xdr:spPr>
        <a:xfrm>
          <a:off x="29674039" y="3849692"/>
          <a:ext cx="1458408"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NOV</a:t>
          </a:r>
        </a:p>
      </xdr:txBody>
    </xdr:sp>
    <xdr:clientData/>
  </xdr:twoCellAnchor>
  <xdr:twoCellAnchor>
    <xdr:from>
      <xdr:col>29</xdr:col>
      <xdr:colOff>195385</xdr:colOff>
      <xdr:row>10</xdr:row>
      <xdr:rowOff>277204</xdr:rowOff>
    </xdr:from>
    <xdr:to>
      <xdr:col>31</xdr:col>
      <xdr:colOff>15120</xdr:colOff>
      <xdr:row>12</xdr:row>
      <xdr:rowOff>181952</xdr:rowOff>
    </xdr:to>
    <xdr:sp macro="" textlink="">
      <xdr:nvSpPr>
        <xdr:cNvPr id="10" name="Rounded Rectangle 9">
          <a:hlinkClick xmlns:r="http://schemas.openxmlformats.org/officeDocument/2006/relationships" r:id="rId9"/>
        </xdr:cNvPr>
        <xdr:cNvSpPr/>
      </xdr:nvSpPr>
      <xdr:spPr>
        <a:xfrm>
          <a:off x="29698462" y="4624512"/>
          <a:ext cx="1480504"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DEC</a:t>
          </a:r>
        </a:p>
      </xdr:txBody>
    </xdr:sp>
    <xdr:clientData/>
  </xdr:twoCellAnchor>
  <xdr:twoCellAnchor>
    <xdr:from>
      <xdr:col>29</xdr:col>
      <xdr:colOff>195385</xdr:colOff>
      <xdr:row>13</xdr:row>
      <xdr:rowOff>99525</xdr:rowOff>
    </xdr:from>
    <xdr:to>
      <xdr:col>31</xdr:col>
      <xdr:colOff>15120</xdr:colOff>
      <xdr:row>15</xdr:row>
      <xdr:rowOff>4273</xdr:rowOff>
    </xdr:to>
    <xdr:sp macro="" textlink="">
      <xdr:nvSpPr>
        <xdr:cNvPr id="11" name="Rounded Rectangle 10">
          <a:hlinkClick xmlns:r="http://schemas.openxmlformats.org/officeDocument/2006/relationships" r:id="rId10"/>
        </xdr:cNvPr>
        <xdr:cNvSpPr/>
      </xdr:nvSpPr>
      <xdr:spPr>
        <a:xfrm>
          <a:off x="29698462" y="5399333"/>
          <a:ext cx="1480504"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JAN</a:t>
          </a:r>
        </a:p>
      </xdr:txBody>
    </xdr:sp>
    <xdr:clientData/>
  </xdr:twoCellAnchor>
  <xdr:twoCellAnchor>
    <xdr:from>
      <xdr:col>29</xdr:col>
      <xdr:colOff>170962</xdr:colOff>
      <xdr:row>15</xdr:row>
      <xdr:rowOff>239346</xdr:rowOff>
    </xdr:from>
    <xdr:to>
      <xdr:col>30</xdr:col>
      <xdr:colOff>601274</xdr:colOff>
      <xdr:row>17</xdr:row>
      <xdr:rowOff>144094</xdr:rowOff>
    </xdr:to>
    <xdr:sp macro="" textlink="">
      <xdr:nvSpPr>
        <xdr:cNvPr id="12" name="Rounded Rectangle 11">
          <a:hlinkClick xmlns:r="http://schemas.openxmlformats.org/officeDocument/2006/relationships" r:id="rId11"/>
        </xdr:cNvPr>
        <xdr:cNvSpPr/>
      </xdr:nvSpPr>
      <xdr:spPr>
        <a:xfrm>
          <a:off x="29674039" y="6174154"/>
          <a:ext cx="1480504"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FEB</a:t>
          </a:r>
        </a:p>
      </xdr:txBody>
    </xdr:sp>
    <xdr:clientData/>
  </xdr:twoCellAnchor>
  <xdr:twoCellAnchor>
    <xdr:from>
      <xdr:col>29</xdr:col>
      <xdr:colOff>170962</xdr:colOff>
      <xdr:row>20</xdr:row>
      <xdr:rowOff>299178</xdr:rowOff>
    </xdr:from>
    <xdr:to>
      <xdr:col>30</xdr:col>
      <xdr:colOff>601274</xdr:colOff>
      <xdr:row>22</xdr:row>
      <xdr:rowOff>203926</xdr:rowOff>
    </xdr:to>
    <xdr:sp macro="" textlink="">
      <xdr:nvSpPr>
        <xdr:cNvPr id="13" name="Rounded Rectangle 12">
          <a:hlinkClick xmlns:r="http://schemas.openxmlformats.org/officeDocument/2006/relationships" r:id="rId12"/>
        </xdr:cNvPr>
        <xdr:cNvSpPr/>
      </xdr:nvSpPr>
      <xdr:spPr>
        <a:xfrm>
          <a:off x="29674039" y="7821486"/>
          <a:ext cx="1480504"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APR</a:t>
          </a:r>
        </a:p>
      </xdr:txBody>
    </xdr:sp>
    <xdr:clientData/>
  </xdr:twoCellAnchor>
  <xdr:twoCellAnchor>
    <xdr:from>
      <xdr:col>29</xdr:col>
      <xdr:colOff>170962</xdr:colOff>
      <xdr:row>18</xdr:row>
      <xdr:rowOff>110512</xdr:rowOff>
    </xdr:from>
    <xdr:to>
      <xdr:col>30</xdr:col>
      <xdr:colOff>601274</xdr:colOff>
      <xdr:row>20</xdr:row>
      <xdr:rowOff>15260</xdr:rowOff>
    </xdr:to>
    <xdr:sp macro="" textlink="">
      <xdr:nvSpPr>
        <xdr:cNvPr id="14" name="Rounded Rectangle 13">
          <a:hlinkClick xmlns:r="http://schemas.openxmlformats.org/officeDocument/2006/relationships" r:id="rId13"/>
        </xdr:cNvPr>
        <xdr:cNvSpPr/>
      </xdr:nvSpPr>
      <xdr:spPr>
        <a:xfrm>
          <a:off x="29674039" y="6997820"/>
          <a:ext cx="1480504" cy="539748"/>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3000" b="1"/>
            <a:t>MAR</a:t>
          </a:r>
        </a:p>
      </xdr:txBody>
    </xdr:sp>
    <xdr:clientData/>
  </xdr:twoCellAnchor>
  <xdr:twoCellAnchor>
    <xdr:from>
      <xdr:col>29</xdr:col>
      <xdr:colOff>122116</xdr:colOff>
      <xdr:row>23</xdr:row>
      <xdr:rowOff>152940</xdr:rowOff>
    </xdr:from>
    <xdr:to>
      <xdr:col>31</xdr:col>
      <xdr:colOff>317501</xdr:colOff>
      <xdr:row>25</xdr:row>
      <xdr:rowOff>57691</xdr:rowOff>
    </xdr:to>
    <xdr:sp macro="" textlink="">
      <xdr:nvSpPr>
        <xdr:cNvPr id="15" name="Rounded Rectangle 14">
          <a:hlinkClick xmlns:r="http://schemas.openxmlformats.org/officeDocument/2006/relationships" r:id="rId14"/>
        </xdr:cNvPr>
        <xdr:cNvSpPr/>
      </xdr:nvSpPr>
      <xdr:spPr>
        <a:xfrm>
          <a:off x="29625193" y="8627748"/>
          <a:ext cx="1856154" cy="539751"/>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500" b="1"/>
            <a:t>SUMMARY</a:t>
          </a:r>
        </a:p>
      </xdr:txBody>
    </xdr:sp>
    <xdr:clientData/>
  </xdr:twoCellAnchor>
  <xdr:twoCellAnchor>
    <xdr:from>
      <xdr:col>29</xdr:col>
      <xdr:colOff>122116</xdr:colOff>
      <xdr:row>25</xdr:row>
      <xdr:rowOff>315051</xdr:rowOff>
    </xdr:from>
    <xdr:to>
      <xdr:col>31</xdr:col>
      <xdr:colOff>317501</xdr:colOff>
      <xdr:row>27</xdr:row>
      <xdr:rowOff>219802</xdr:rowOff>
    </xdr:to>
    <xdr:sp macro="" textlink="">
      <xdr:nvSpPr>
        <xdr:cNvPr id="17" name="Rounded Rectangle 16">
          <a:hlinkClick xmlns:r="http://schemas.openxmlformats.org/officeDocument/2006/relationships" r:id="rId15"/>
        </xdr:cNvPr>
        <xdr:cNvSpPr/>
      </xdr:nvSpPr>
      <xdr:spPr>
        <a:xfrm>
          <a:off x="29625193" y="9424859"/>
          <a:ext cx="1856154" cy="539751"/>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2500" b="1"/>
            <a:t>INSTRUCT...</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129188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198429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0119180"/>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198310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125616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0128692"/>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4882812" y="0"/>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4882812" y="261938"/>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4882812" y="523876"/>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4882812" y="785813"/>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4882812" y="1047751"/>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4882812" y="130968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4894718" y="1571626"/>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4894718" y="1833564"/>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4894718" y="2095502"/>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4894718" y="2619376"/>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4894718" y="2357439"/>
          <a:ext cx="785813"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4894718" y="3083716"/>
          <a:ext cx="988219" cy="214313"/>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4" name="Rounded Rectangle 23">
          <a:hlinkClick xmlns:r="http://schemas.openxmlformats.org/officeDocument/2006/relationships" r:id="rId15"/>
        </xdr:cNvPr>
        <xdr:cNvSpPr/>
      </xdr:nvSpPr>
      <xdr:spPr>
        <a:xfrm>
          <a:off x="14894718" y="3500436"/>
          <a:ext cx="988219"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5" name="Rounded Rectangle 24">
          <a:hlinkClick xmlns:r="http://schemas.openxmlformats.org/officeDocument/2006/relationships" r:id="rId16"/>
        </xdr:cNvPr>
        <xdr:cNvSpPr/>
      </xdr:nvSpPr>
      <xdr:spPr>
        <a:xfrm>
          <a:off x="14894718" y="3905249"/>
          <a:ext cx="988219" cy="214313"/>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21" name="Rounded Rectangle 20">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22" name="Rounded Rectangle 21">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23" name="Rounded Rectangle 22">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24" name="Rounded Rectangle 23">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25" name="Rounded Rectangle 24">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26" name="Rounded Rectangle 25">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27" name="Rounded Rectangle 26">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28" name="Rounded Rectangle 27">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29" name="Rounded Rectangle 28">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30" name="Rounded Rectangle 29">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31" name="Rounded Rectangle 30">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32" name="Rounded Rectangle 31">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33" name="Rounded Rectangle 32">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34" name="Rounded Rectangle 33">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24" name="Rounded Rectangle 23">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25" name="Rounded Rectangle 24">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26" name="Rounded Rectangle 25">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27" name="Rounded Rectangle 26">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28" name="Rounded Rectangle 27">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29" name="Rounded Rectangle 28">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30" name="Rounded Rectangle 29">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31" name="Rounded Rectangle 30">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32" name="Rounded Rectangle 31">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33" name="Rounded Rectangle 32">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34" name="Rounded Rectangle 33">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35" name="Rounded Rectangle 34">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36" name="Rounded Rectangle 35">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37" name="Rounded Rectangle 36">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35718</xdr:rowOff>
    </xdr:from>
    <xdr:ext cx="1231280" cy="1227243"/>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0" y="35718"/>
          <a:ext cx="1231280" cy="1227243"/>
        </a:xfrm>
        <a:prstGeom prst="rect">
          <a:avLst/>
        </a:prstGeom>
      </xdr:spPr>
    </xdr:pic>
    <xdr:clientData/>
  </xdr:oneCellAnchor>
  <xdr:oneCellAnchor>
    <xdr:from>
      <xdr:col>34</xdr:col>
      <xdr:colOff>452477</xdr:colOff>
      <xdr:row>0</xdr:row>
      <xdr:rowOff>47642</xdr:rowOff>
    </xdr:from>
    <xdr:ext cx="2712554" cy="1262046"/>
    <xdr:pic>
      <xdr:nvPicPr>
        <xdr:cNvPr id="3" name="Picture 2"/>
        <xdr:cNvPicPr/>
      </xdr:nvPicPr>
      <xdr:blipFill>
        <a:blip xmlns:r="http://schemas.openxmlformats.org/officeDocument/2006/relationships" r:embed="rId2" cstate="print"/>
        <a:srcRect/>
        <a:stretch>
          <a:fillRect/>
        </a:stretch>
      </xdr:blipFill>
      <xdr:spPr bwMode="auto">
        <a:xfrm>
          <a:off x="12225377" y="47642"/>
          <a:ext cx="2712554" cy="1262046"/>
        </a:xfrm>
        <a:prstGeom prst="rect">
          <a:avLst/>
        </a:prstGeom>
        <a:noFill/>
        <a:ln w="9525">
          <a:noFill/>
          <a:miter lim="800000"/>
          <a:headEnd/>
          <a:tailEnd/>
        </a:ln>
      </xdr:spPr>
    </xdr:pic>
    <xdr:clientData/>
  </xdr:oneCellAnchor>
  <xdr:twoCellAnchor>
    <xdr:from>
      <xdr:col>2</xdr:col>
      <xdr:colOff>654830</xdr:colOff>
      <xdr:row>53</xdr:row>
      <xdr:rowOff>71436</xdr:rowOff>
    </xdr:from>
    <xdr:to>
      <xdr:col>2</xdr:col>
      <xdr:colOff>790561</xdr:colOff>
      <xdr:row>53</xdr:row>
      <xdr:rowOff>214311</xdr:rowOff>
    </xdr:to>
    <xdr:sp macro="" textlink="">
      <xdr:nvSpPr>
        <xdr:cNvPr id="4" name="Right Arrow 3"/>
        <xdr:cNvSpPr/>
      </xdr:nvSpPr>
      <xdr:spPr>
        <a:xfrm>
          <a:off x="3064655" y="14054136"/>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96</xdr:row>
      <xdr:rowOff>59530</xdr:rowOff>
    </xdr:from>
    <xdr:to>
      <xdr:col>2</xdr:col>
      <xdr:colOff>754843</xdr:colOff>
      <xdr:row>96</xdr:row>
      <xdr:rowOff>202405</xdr:rowOff>
    </xdr:to>
    <xdr:sp macro="" textlink="">
      <xdr:nvSpPr>
        <xdr:cNvPr id="5" name="Right Arrow 4"/>
        <xdr:cNvSpPr/>
      </xdr:nvSpPr>
      <xdr:spPr>
        <a:xfrm>
          <a:off x="3028937" y="253674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619112</xdr:colOff>
      <xdr:row>99</xdr:row>
      <xdr:rowOff>59530</xdr:rowOff>
    </xdr:from>
    <xdr:to>
      <xdr:col>2</xdr:col>
      <xdr:colOff>754843</xdr:colOff>
      <xdr:row>99</xdr:row>
      <xdr:rowOff>202405</xdr:rowOff>
    </xdr:to>
    <xdr:sp macro="" textlink="">
      <xdr:nvSpPr>
        <xdr:cNvPr id="6" name="Right Arrow 5"/>
        <xdr:cNvSpPr/>
      </xdr:nvSpPr>
      <xdr:spPr>
        <a:xfrm>
          <a:off x="3028937" y="25634155"/>
          <a:ext cx="135731"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202441</xdr:colOff>
      <xdr:row>96</xdr:row>
      <xdr:rowOff>47612</xdr:rowOff>
    </xdr:from>
    <xdr:to>
      <xdr:col>1</xdr:col>
      <xdr:colOff>321472</xdr:colOff>
      <xdr:row>96</xdr:row>
      <xdr:rowOff>226217</xdr:rowOff>
    </xdr:to>
    <xdr:sp macro="" textlink="">
      <xdr:nvSpPr>
        <xdr:cNvPr id="7" name="Left Arrow 6"/>
        <xdr:cNvSpPr/>
      </xdr:nvSpPr>
      <xdr:spPr>
        <a:xfrm>
          <a:off x="478666" y="25355537"/>
          <a:ext cx="119031" cy="1786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53</xdr:row>
      <xdr:rowOff>35718</xdr:rowOff>
    </xdr:from>
    <xdr:to>
      <xdr:col>1</xdr:col>
      <xdr:colOff>369094</xdr:colOff>
      <xdr:row>53</xdr:row>
      <xdr:rowOff>214313</xdr:rowOff>
    </xdr:to>
    <xdr:sp macro="" textlink="">
      <xdr:nvSpPr>
        <xdr:cNvPr id="8" name="Left Arrow 7"/>
        <xdr:cNvSpPr/>
      </xdr:nvSpPr>
      <xdr:spPr>
        <a:xfrm>
          <a:off x="478621" y="14018418"/>
          <a:ext cx="166698" cy="178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188157</xdr:colOff>
      <xdr:row>99</xdr:row>
      <xdr:rowOff>69042</xdr:rowOff>
    </xdr:from>
    <xdr:to>
      <xdr:col>1</xdr:col>
      <xdr:colOff>321472</xdr:colOff>
      <xdr:row>99</xdr:row>
      <xdr:rowOff>226220</xdr:rowOff>
    </xdr:to>
    <xdr:sp macro="" textlink="">
      <xdr:nvSpPr>
        <xdr:cNvPr id="9" name="Left Arrow 8"/>
        <xdr:cNvSpPr/>
      </xdr:nvSpPr>
      <xdr:spPr>
        <a:xfrm>
          <a:off x="464382" y="25643667"/>
          <a:ext cx="133315" cy="1571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63</xdr:col>
      <xdr:colOff>35718</xdr:colOff>
      <xdr:row>0</xdr:row>
      <xdr:rowOff>0</xdr:rowOff>
    </xdr:from>
    <xdr:to>
      <xdr:col>64</xdr:col>
      <xdr:colOff>130969</xdr:colOff>
      <xdr:row>1</xdr:row>
      <xdr:rowOff>47624</xdr:rowOff>
    </xdr:to>
    <xdr:sp macro="" textlink="">
      <xdr:nvSpPr>
        <xdr:cNvPr id="10" name="Rounded Rectangle 9">
          <a:hlinkClick xmlns:r="http://schemas.openxmlformats.org/officeDocument/2006/relationships" r:id="rId3"/>
        </xdr:cNvPr>
        <xdr:cNvSpPr/>
      </xdr:nvSpPr>
      <xdr:spPr>
        <a:xfrm>
          <a:off x="15018543" y="0"/>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JUN</a:t>
          </a:r>
        </a:p>
      </xdr:txBody>
    </xdr:sp>
    <xdr:clientData/>
  </xdr:twoCellAnchor>
  <xdr:twoCellAnchor>
    <xdr:from>
      <xdr:col>63</xdr:col>
      <xdr:colOff>35718</xdr:colOff>
      <xdr:row>1</xdr:row>
      <xdr:rowOff>95250</xdr:rowOff>
    </xdr:from>
    <xdr:to>
      <xdr:col>64</xdr:col>
      <xdr:colOff>130969</xdr:colOff>
      <xdr:row>2</xdr:row>
      <xdr:rowOff>59531</xdr:rowOff>
    </xdr:to>
    <xdr:sp macro="" textlink="">
      <xdr:nvSpPr>
        <xdr:cNvPr id="11" name="Rounded Rectangle 10">
          <a:hlinkClick xmlns:r="http://schemas.openxmlformats.org/officeDocument/2006/relationships" r:id="rId4"/>
        </xdr:cNvPr>
        <xdr:cNvSpPr/>
      </xdr:nvSpPr>
      <xdr:spPr>
        <a:xfrm>
          <a:off x="15018543" y="266700"/>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JUL</a:t>
          </a:r>
        </a:p>
      </xdr:txBody>
    </xdr:sp>
    <xdr:clientData/>
  </xdr:twoCellAnchor>
  <xdr:twoCellAnchor>
    <xdr:from>
      <xdr:col>63</xdr:col>
      <xdr:colOff>35718</xdr:colOff>
      <xdr:row>2</xdr:row>
      <xdr:rowOff>107157</xdr:rowOff>
    </xdr:from>
    <xdr:to>
      <xdr:col>64</xdr:col>
      <xdr:colOff>130969</xdr:colOff>
      <xdr:row>3</xdr:row>
      <xdr:rowOff>71438</xdr:rowOff>
    </xdr:to>
    <xdr:sp macro="" textlink="">
      <xdr:nvSpPr>
        <xdr:cNvPr id="12" name="Rounded Rectangle 11">
          <a:hlinkClick xmlns:r="http://schemas.openxmlformats.org/officeDocument/2006/relationships" r:id="rId5"/>
        </xdr:cNvPr>
        <xdr:cNvSpPr/>
      </xdr:nvSpPr>
      <xdr:spPr>
        <a:xfrm>
          <a:off x="15018543" y="526257"/>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AUG</a:t>
          </a:r>
        </a:p>
      </xdr:txBody>
    </xdr:sp>
    <xdr:clientData/>
  </xdr:twoCellAnchor>
  <xdr:twoCellAnchor>
    <xdr:from>
      <xdr:col>63</xdr:col>
      <xdr:colOff>35718</xdr:colOff>
      <xdr:row>4</xdr:row>
      <xdr:rowOff>35719</xdr:rowOff>
    </xdr:from>
    <xdr:to>
      <xdr:col>64</xdr:col>
      <xdr:colOff>130969</xdr:colOff>
      <xdr:row>5</xdr:row>
      <xdr:rowOff>166687</xdr:rowOff>
    </xdr:to>
    <xdr:sp macro="" textlink="">
      <xdr:nvSpPr>
        <xdr:cNvPr id="13" name="Rounded Rectangle 12">
          <a:hlinkClick xmlns:r="http://schemas.openxmlformats.org/officeDocument/2006/relationships" r:id="rId6"/>
        </xdr:cNvPr>
        <xdr:cNvSpPr/>
      </xdr:nvSpPr>
      <xdr:spPr>
        <a:xfrm>
          <a:off x="15018543" y="788194"/>
          <a:ext cx="781051" cy="216693"/>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SEP</a:t>
          </a:r>
        </a:p>
      </xdr:txBody>
    </xdr:sp>
    <xdr:clientData/>
  </xdr:twoCellAnchor>
  <xdr:twoCellAnchor>
    <xdr:from>
      <xdr:col>63</xdr:col>
      <xdr:colOff>35718</xdr:colOff>
      <xdr:row>5</xdr:row>
      <xdr:rowOff>214313</xdr:rowOff>
    </xdr:from>
    <xdr:to>
      <xdr:col>64</xdr:col>
      <xdr:colOff>130969</xdr:colOff>
      <xdr:row>5</xdr:row>
      <xdr:rowOff>428625</xdr:rowOff>
    </xdr:to>
    <xdr:sp macro="" textlink="">
      <xdr:nvSpPr>
        <xdr:cNvPr id="14" name="Rounded Rectangle 13">
          <a:hlinkClick xmlns:r="http://schemas.openxmlformats.org/officeDocument/2006/relationships" r:id="rId7"/>
        </xdr:cNvPr>
        <xdr:cNvSpPr/>
      </xdr:nvSpPr>
      <xdr:spPr>
        <a:xfrm>
          <a:off x="15018543" y="1052513"/>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OCT</a:t>
          </a:r>
        </a:p>
      </xdr:txBody>
    </xdr:sp>
    <xdr:clientData/>
  </xdr:twoCellAnchor>
  <xdr:twoCellAnchor>
    <xdr:from>
      <xdr:col>63</xdr:col>
      <xdr:colOff>35718</xdr:colOff>
      <xdr:row>5</xdr:row>
      <xdr:rowOff>476251</xdr:rowOff>
    </xdr:from>
    <xdr:to>
      <xdr:col>64</xdr:col>
      <xdr:colOff>130969</xdr:colOff>
      <xdr:row>7</xdr:row>
      <xdr:rowOff>95251</xdr:rowOff>
    </xdr:to>
    <xdr:sp macro="" textlink="">
      <xdr:nvSpPr>
        <xdr:cNvPr id="15" name="Rounded Rectangle 14">
          <a:hlinkClick xmlns:r="http://schemas.openxmlformats.org/officeDocument/2006/relationships" r:id="rId8"/>
        </xdr:cNvPr>
        <xdr:cNvSpPr/>
      </xdr:nvSpPr>
      <xdr:spPr>
        <a:xfrm>
          <a:off x="15018543" y="1314451"/>
          <a:ext cx="781051" cy="21907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NOV</a:t>
          </a:r>
        </a:p>
      </xdr:txBody>
    </xdr:sp>
    <xdr:clientData/>
  </xdr:twoCellAnchor>
  <xdr:twoCellAnchor>
    <xdr:from>
      <xdr:col>63</xdr:col>
      <xdr:colOff>47624</xdr:colOff>
      <xdr:row>7</xdr:row>
      <xdr:rowOff>142876</xdr:rowOff>
    </xdr:from>
    <xdr:to>
      <xdr:col>64</xdr:col>
      <xdr:colOff>142875</xdr:colOff>
      <xdr:row>7</xdr:row>
      <xdr:rowOff>357188</xdr:rowOff>
    </xdr:to>
    <xdr:sp macro="" textlink="">
      <xdr:nvSpPr>
        <xdr:cNvPr id="16" name="Rounded Rectangle 15">
          <a:hlinkClick xmlns:r="http://schemas.openxmlformats.org/officeDocument/2006/relationships" r:id="rId9"/>
        </xdr:cNvPr>
        <xdr:cNvSpPr/>
      </xdr:nvSpPr>
      <xdr:spPr>
        <a:xfrm>
          <a:off x="15030449" y="1581151"/>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DEC</a:t>
          </a:r>
        </a:p>
      </xdr:txBody>
    </xdr:sp>
    <xdr:clientData/>
  </xdr:twoCellAnchor>
  <xdr:twoCellAnchor>
    <xdr:from>
      <xdr:col>63</xdr:col>
      <xdr:colOff>47624</xdr:colOff>
      <xdr:row>7</xdr:row>
      <xdr:rowOff>404814</xdr:rowOff>
    </xdr:from>
    <xdr:to>
      <xdr:col>64</xdr:col>
      <xdr:colOff>142875</xdr:colOff>
      <xdr:row>9</xdr:row>
      <xdr:rowOff>23813</xdr:rowOff>
    </xdr:to>
    <xdr:sp macro="" textlink="">
      <xdr:nvSpPr>
        <xdr:cNvPr id="17" name="Rounded Rectangle 16">
          <a:hlinkClick xmlns:r="http://schemas.openxmlformats.org/officeDocument/2006/relationships" r:id="rId10"/>
        </xdr:cNvPr>
        <xdr:cNvSpPr/>
      </xdr:nvSpPr>
      <xdr:spPr>
        <a:xfrm>
          <a:off x="15030449" y="1843089"/>
          <a:ext cx="781051" cy="219074"/>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JAN</a:t>
          </a:r>
        </a:p>
      </xdr:txBody>
    </xdr:sp>
    <xdr:clientData/>
  </xdr:twoCellAnchor>
  <xdr:twoCellAnchor>
    <xdr:from>
      <xdr:col>63</xdr:col>
      <xdr:colOff>47624</xdr:colOff>
      <xdr:row>9</xdr:row>
      <xdr:rowOff>71439</xdr:rowOff>
    </xdr:from>
    <xdr:to>
      <xdr:col>64</xdr:col>
      <xdr:colOff>142875</xdr:colOff>
      <xdr:row>10</xdr:row>
      <xdr:rowOff>23814</xdr:rowOff>
    </xdr:to>
    <xdr:sp macro="" textlink="">
      <xdr:nvSpPr>
        <xdr:cNvPr id="18" name="Rounded Rectangle 17">
          <a:hlinkClick xmlns:r="http://schemas.openxmlformats.org/officeDocument/2006/relationships" r:id="rId11"/>
        </xdr:cNvPr>
        <xdr:cNvSpPr/>
      </xdr:nvSpPr>
      <xdr:spPr>
        <a:xfrm>
          <a:off x="15030449" y="2109789"/>
          <a:ext cx="781051" cy="20955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FEB</a:t>
          </a:r>
        </a:p>
      </xdr:txBody>
    </xdr:sp>
    <xdr:clientData/>
  </xdr:twoCellAnchor>
  <xdr:twoCellAnchor>
    <xdr:from>
      <xdr:col>63</xdr:col>
      <xdr:colOff>47624</xdr:colOff>
      <xdr:row>11</xdr:row>
      <xdr:rowOff>83345</xdr:rowOff>
    </xdr:from>
    <xdr:to>
      <xdr:col>64</xdr:col>
      <xdr:colOff>142875</xdr:colOff>
      <xdr:row>11</xdr:row>
      <xdr:rowOff>297657</xdr:rowOff>
    </xdr:to>
    <xdr:sp macro="" textlink="">
      <xdr:nvSpPr>
        <xdr:cNvPr id="19" name="Rounded Rectangle 18">
          <a:hlinkClick xmlns:r="http://schemas.openxmlformats.org/officeDocument/2006/relationships" r:id="rId12"/>
        </xdr:cNvPr>
        <xdr:cNvSpPr/>
      </xdr:nvSpPr>
      <xdr:spPr>
        <a:xfrm>
          <a:off x="15030449" y="2626520"/>
          <a:ext cx="781051" cy="214312"/>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APR</a:t>
          </a:r>
        </a:p>
      </xdr:txBody>
    </xdr:sp>
    <xdr:clientData/>
  </xdr:twoCellAnchor>
  <xdr:twoCellAnchor>
    <xdr:from>
      <xdr:col>63</xdr:col>
      <xdr:colOff>47624</xdr:colOff>
      <xdr:row>10</xdr:row>
      <xdr:rowOff>71439</xdr:rowOff>
    </xdr:from>
    <xdr:to>
      <xdr:col>64</xdr:col>
      <xdr:colOff>142875</xdr:colOff>
      <xdr:row>11</xdr:row>
      <xdr:rowOff>35720</xdr:rowOff>
    </xdr:to>
    <xdr:sp macro="" textlink="">
      <xdr:nvSpPr>
        <xdr:cNvPr id="20" name="Rounded Rectangle 19">
          <a:hlinkClick xmlns:r="http://schemas.openxmlformats.org/officeDocument/2006/relationships" r:id="rId13"/>
        </xdr:cNvPr>
        <xdr:cNvSpPr/>
      </xdr:nvSpPr>
      <xdr:spPr>
        <a:xfrm>
          <a:off x="15030449" y="2366964"/>
          <a:ext cx="781051" cy="21193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MAR</a:t>
          </a:r>
        </a:p>
      </xdr:txBody>
    </xdr:sp>
    <xdr:clientData/>
  </xdr:twoCellAnchor>
  <xdr:twoCellAnchor>
    <xdr:from>
      <xdr:col>63</xdr:col>
      <xdr:colOff>47624</xdr:colOff>
      <xdr:row>13</xdr:row>
      <xdr:rowOff>166685</xdr:rowOff>
    </xdr:from>
    <xdr:to>
      <xdr:col>64</xdr:col>
      <xdr:colOff>345281</xdr:colOff>
      <xdr:row>14</xdr:row>
      <xdr:rowOff>107154</xdr:rowOff>
    </xdr:to>
    <xdr:sp macro="" textlink="">
      <xdr:nvSpPr>
        <xdr:cNvPr id="21" name="Rounded Rectangle 20">
          <a:hlinkClick xmlns:r="http://schemas.openxmlformats.org/officeDocument/2006/relationships" r:id="rId14"/>
        </xdr:cNvPr>
        <xdr:cNvSpPr/>
      </xdr:nvSpPr>
      <xdr:spPr>
        <a:xfrm>
          <a:off x="15030449" y="3100385"/>
          <a:ext cx="983457" cy="216694"/>
        </a:xfrm>
        <a:prstGeom prst="roundRect">
          <a:avLst/>
        </a:prstGeom>
        <a:solidFill>
          <a:srgbClr val="0070C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SUMMARY</a:t>
          </a:r>
        </a:p>
      </xdr:txBody>
    </xdr:sp>
    <xdr:clientData/>
  </xdr:twoCellAnchor>
  <xdr:twoCellAnchor>
    <xdr:from>
      <xdr:col>63</xdr:col>
      <xdr:colOff>47624</xdr:colOff>
      <xdr:row>15</xdr:row>
      <xdr:rowOff>35717</xdr:rowOff>
    </xdr:from>
    <xdr:to>
      <xdr:col>64</xdr:col>
      <xdr:colOff>345281</xdr:colOff>
      <xdr:row>15</xdr:row>
      <xdr:rowOff>250030</xdr:rowOff>
    </xdr:to>
    <xdr:sp macro="" textlink="">
      <xdr:nvSpPr>
        <xdr:cNvPr id="22" name="Rounded Rectangle 21">
          <a:hlinkClick xmlns:r="http://schemas.openxmlformats.org/officeDocument/2006/relationships" r:id="rId15"/>
        </xdr:cNvPr>
        <xdr:cNvSpPr/>
      </xdr:nvSpPr>
      <xdr:spPr>
        <a:xfrm>
          <a:off x="15030449" y="3521867"/>
          <a:ext cx="983457" cy="214313"/>
        </a:xfrm>
        <a:prstGeom prst="roundRect">
          <a:avLst/>
        </a:prstGeom>
        <a:solidFill>
          <a:srgbClr val="00B050"/>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SF1 (MOD)</a:t>
          </a:r>
        </a:p>
      </xdr:txBody>
    </xdr:sp>
    <xdr:clientData/>
  </xdr:twoCellAnchor>
  <xdr:twoCellAnchor>
    <xdr:from>
      <xdr:col>63</xdr:col>
      <xdr:colOff>47624</xdr:colOff>
      <xdr:row>16</xdr:row>
      <xdr:rowOff>166686</xdr:rowOff>
    </xdr:from>
    <xdr:to>
      <xdr:col>64</xdr:col>
      <xdr:colOff>345281</xdr:colOff>
      <xdr:row>17</xdr:row>
      <xdr:rowOff>107156</xdr:rowOff>
    </xdr:to>
    <xdr:sp macro="" textlink="">
      <xdr:nvSpPr>
        <xdr:cNvPr id="23" name="Rounded Rectangle 22">
          <a:hlinkClick xmlns:r="http://schemas.openxmlformats.org/officeDocument/2006/relationships" r:id="rId16"/>
        </xdr:cNvPr>
        <xdr:cNvSpPr/>
      </xdr:nvSpPr>
      <xdr:spPr>
        <a:xfrm>
          <a:off x="15030449" y="3929061"/>
          <a:ext cx="983457" cy="216695"/>
        </a:xfrm>
        <a:prstGeom prst="roundRect">
          <a:avLst/>
        </a:prstGeom>
        <a:solidFill>
          <a:schemeClr val="accent6">
            <a:lumMod val="50000"/>
          </a:schemeClr>
        </a:solidFill>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INSTRUCT...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l.lagumen@deped.gov.ph" TargetMode="External"/><Relationship Id="rId2" Type="http://schemas.openxmlformats.org/officeDocument/2006/relationships/hyperlink" Target="mailto:al2stephen@gmail.com" TargetMode="External"/><Relationship Id="rId1" Type="http://schemas.openxmlformats.org/officeDocument/2006/relationships/hyperlink" Target="mailto:alpex4@yahoo.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499984740745262"/>
  </sheetPr>
  <dimension ref="A1:U26"/>
  <sheetViews>
    <sheetView workbookViewId="0">
      <selection sqref="A1:D2"/>
    </sheetView>
  </sheetViews>
  <sheetFormatPr defaultRowHeight="15"/>
  <cols>
    <col min="1" max="1" width="9.140625" style="298"/>
    <col min="2" max="2" width="3.7109375" style="298" customWidth="1"/>
    <col min="3" max="19" width="9.140625" style="298"/>
    <col min="20" max="20" width="3.7109375" style="298" customWidth="1"/>
    <col min="21" max="16384" width="9.140625" style="298"/>
  </cols>
  <sheetData>
    <row r="1" spans="1:21" ht="15" customHeight="1">
      <c r="A1" s="611" t="s">
        <v>191</v>
      </c>
      <c r="B1" s="611"/>
      <c r="C1" s="611"/>
      <c r="D1" s="611"/>
      <c r="E1" s="612" t="s">
        <v>219</v>
      </c>
      <c r="F1" s="612"/>
      <c r="G1" s="612"/>
      <c r="H1" s="612"/>
      <c r="I1" s="612"/>
      <c r="J1" s="612"/>
      <c r="K1" s="612"/>
      <c r="L1" s="612"/>
      <c r="M1" s="612"/>
      <c r="N1" s="612"/>
      <c r="O1" s="612"/>
      <c r="P1" s="612"/>
      <c r="Q1" s="612"/>
      <c r="R1" s="609"/>
      <c r="S1" s="609"/>
      <c r="T1" s="609"/>
      <c r="U1" s="609"/>
    </row>
    <row r="2" spans="1:21" ht="15" customHeight="1">
      <c r="A2" s="611"/>
      <c r="B2" s="611"/>
      <c r="C2" s="611"/>
      <c r="D2" s="611"/>
      <c r="E2" s="612"/>
      <c r="F2" s="612"/>
      <c r="G2" s="612"/>
      <c r="H2" s="612"/>
      <c r="I2" s="612"/>
      <c r="J2" s="612"/>
      <c r="K2" s="612"/>
      <c r="L2" s="612"/>
      <c r="M2" s="612"/>
      <c r="N2" s="612"/>
      <c r="O2" s="612"/>
      <c r="P2" s="612"/>
      <c r="Q2" s="612"/>
      <c r="R2" s="609"/>
      <c r="S2" s="609"/>
      <c r="T2" s="609"/>
      <c r="U2" s="609"/>
    </row>
    <row r="3" spans="1:21" ht="18" customHeight="1">
      <c r="B3" s="300"/>
      <c r="C3" s="300"/>
      <c r="D3" s="300"/>
      <c r="E3" s="300"/>
      <c r="F3" s="300"/>
      <c r="G3" s="300"/>
      <c r="H3" s="300"/>
      <c r="I3" s="300"/>
      <c r="J3" s="300"/>
      <c r="K3" s="300"/>
      <c r="L3" s="300"/>
      <c r="M3" s="300"/>
      <c r="N3" s="300"/>
      <c r="O3" s="300"/>
      <c r="P3" s="300"/>
      <c r="Q3" s="300"/>
      <c r="R3" s="300"/>
      <c r="S3" s="300"/>
      <c r="T3" s="300"/>
    </row>
    <row r="4" spans="1:21">
      <c r="B4" s="300"/>
      <c r="C4" s="299"/>
      <c r="D4" s="299"/>
      <c r="E4" s="299"/>
      <c r="F4" s="299"/>
      <c r="G4" s="299"/>
      <c r="H4" s="299"/>
      <c r="I4" s="299"/>
      <c r="J4" s="299"/>
      <c r="K4" s="299"/>
      <c r="L4" s="299"/>
      <c r="M4" s="299"/>
      <c r="N4" s="299"/>
      <c r="O4" s="299"/>
      <c r="P4" s="299"/>
      <c r="Q4" s="299"/>
      <c r="R4" s="299"/>
      <c r="S4" s="299"/>
      <c r="T4" s="300"/>
    </row>
    <row r="5" spans="1:21" ht="15.75">
      <c r="B5" s="300"/>
      <c r="C5" s="299"/>
      <c r="D5" s="301" t="s">
        <v>220</v>
      </c>
      <c r="E5" s="301"/>
      <c r="F5" s="301"/>
      <c r="G5" s="301"/>
      <c r="H5" s="301"/>
      <c r="I5" s="301"/>
      <c r="J5" s="301"/>
      <c r="K5" s="301"/>
      <c r="L5" s="301"/>
      <c r="M5" s="301"/>
      <c r="N5" s="301"/>
      <c r="O5" s="301"/>
      <c r="P5" s="301"/>
      <c r="Q5" s="301"/>
      <c r="R5" s="299"/>
      <c r="S5" s="299"/>
      <c r="T5" s="300"/>
    </row>
    <row r="6" spans="1:21" ht="15.75">
      <c r="B6" s="300"/>
      <c r="C6" s="299"/>
      <c r="D6" s="301" t="s">
        <v>221</v>
      </c>
      <c r="E6" s="301"/>
      <c r="F6" s="301"/>
      <c r="G6" s="301"/>
      <c r="H6" s="301"/>
      <c r="I6" s="301"/>
      <c r="J6" s="301"/>
      <c r="K6" s="301"/>
      <c r="L6" s="301"/>
      <c r="M6" s="301"/>
      <c r="N6" s="301"/>
      <c r="O6" s="301"/>
      <c r="P6" s="301"/>
      <c r="Q6" s="301"/>
      <c r="R6" s="299"/>
      <c r="S6" s="299"/>
      <c r="T6" s="300"/>
    </row>
    <row r="7" spans="1:21" ht="15.75">
      <c r="B7" s="300"/>
      <c r="C7" s="299"/>
      <c r="D7" s="301" t="s">
        <v>213</v>
      </c>
      <c r="E7" s="301"/>
      <c r="F7" s="301"/>
      <c r="G7" s="301"/>
      <c r="H7" s="301"/>
      <c r="I7" s="301"/>
      <c r="J7" s="301"/>
      <c r="K7" s="301"/>
      <c r="L7" s="301"/>
      <c r="M7" s="301"/>
      <c r="N7" s="301"/>
      <c r="O7" s="301"/>
      <c r="P7" s="301"/>
      <c r="Q7" s="301"/>
      <c r="R7" s="299"/>
      <c r="S7" s="299"/>
      <c r="T7" s="300"/>
    </row>
    <row r="8" spans="1:21" ht="15.75">
      <c r="B8" s="300"/>
      <c r="C8" s="299"/>
      <c r="D8" s="301" t="s">
        <v>217</v>
      </c>
      <c r="E8" s="301"/>
      <c r="F8" s="301"/>
      <c r="G8" s="301"/>
      <c r="H8" s="301"/>
      <c r="I8" s="301"/>
      <c r="J8" s="301"/>
      <c r="K8" s="301"/>
      <c r="L8" s="301"/>
      <c r="M8" s="301"/>
      <c r="N8" s="301"/>
      <c r="O8" s="301"/>
      <c r="P8" s="301"/>
      <c r="Q8" s="301"/>
      <c r="R8" s="299"/>
      <c r="S8" s="299"/>
      <c r="T8" s="300"/>
    </row>
    <row r="9" spans="1:21" ht="15.75">
      <c r="B9" s="300"/>
      <c r="C9" s="299"/>
      <c r="D9" s="301" t="s">
        <v>222</v>
      </c>
      <c r="E9" s="301"/>
      <c r="F9" s="301"/>
      <c r="G9" s="301"/>
      <c r="H9" s="301"/>
      <c r="I9" s="301"/>
      <c r="J9" s="301"/>
      <c r="K9" s="301"/>
      <c r="L9" s="301"/>
      <c r="M9" s="301"/>
      <c r="N9" s="301"/>
      <c r="O9" s="301"/>
      <c r="P9" s="301"/>
      <c r="Q9" s="301"/>
      <c r="R9" s="299"/>
      <c r="S9" s="299"/>
      <c r="T9" s="300"/>
    </row>
    <row r="10" spans="1:21" ht="15.75">
      <c r="B10" s="300"/>
      <c r="C10" s="299"/>
      <c r="D10" s="301" t="s">
        <v>214</v>
      </c>
      <c r="E10" s="301"/>
      <c r="F10" s="301"/>
      <c r="G10" s="301"/>
      <c r="H10" s="301"/>
      <c r="I10" s="301"/>
      <c r="J10" s="301"/>
      <c r="K10" s="301"/>
      <c r="L10" s="301"/>
      <c r="M10" s="301"/>
      <c r="N10" s="301"/>
      <c r="O10" s="301"/>
      <c r="P10" s="301"/>
      <c r="Q10" s="301"/>
      <c r="R10" s="299"/>
      <c r="S10" s="299"/>
      <c r="T10" s="300"/>
    </row>
    <row r="11" spans="1:21" ht="15.75">
      <c r="B11" s="300"/>
      <c r="C11" s="299"/>
      <c r="D11" s="301" t="s">
        <v>215</v>
      </c>
      <c r="E11" s="301"/>
      <c r="F11" s="301"/>
      <c r="G11" s="301"/>
      <c r="H11" s="301"/>
      <c r="I11" s="301"/>
      <c r="J11" s="301"/>
      <c r="K11" s="301"/>
      <c r="L11" s="301"/>
      <c r="M11" s="301"/>
      <c r="N11" s="301"/>
      <c r="O11" s="301"/>
      <c r="P11" s="301"/>
      <c r="Q11" s="301"/>
      <c r="R11" s="299"/>
      <c r="S11" s="299"/>
      <c r="T11" s="300"/>
    </row>
    <row r="12" spans="1:21" ht="15.75">
      <c r="B12" s="300"/>
      <c r="C12" s="299"/>
      <c r="D12" s="301"/>
      <c r="E12" s="301"/>
      <c r="F12" s="301"/>
      <c r="G12" s="301"/>
      <c r="H12" s="301"/>
      <c r="I12" s="301"/>
      <c r="J12" s="301"/>
      <c r="K12" s="301"/>
      <c r="L12" s="301"/>
      <c r="M12" s="301"/>
      <c r="N12" s="301"/>
      <c r="O12" s="301"/>
      <c r="P12" s="301"/>
      <c r="Q12" s="301"/>
      <c r="R12" s="299"/>
      <c r="S12" s="299"/>
      <c r="T12" s="300"/>
    </row>
    <row r="13" spans="1:21" ht="15.75">
      <c r="B13" s="300"/>
      <c r="C13" s="299"/>
      <c r="D13" s="301"/>
      <c r="E13" s="301"/>
      <c r="F13" s="301"/>
      <c r="G13" s="301"/>
      <c r="H13" s="301"/>
      <c r="I13" s="301"/>
      <c r="J13" s="301"/>
      <c r="K13" s="301"/>
      <c r="L13" s="301"/>
      <c r="M13" s="301"/>
      <c r="N13" s="301"/>
      <c r="O13" s="301"/>
      <c r="P13" s="301"/>
      <c r="Q13" s="301"/>
      <c r="R13" s="299"/>
      <c r="S13" s="299"/>
      <c r="T13" s="300"/>
    </row>
    <row r="14" spans="1:21" ht="15.75">
      <c r="B14" s="300"/>
      <c r="C14" s="299"/>
      <c r="D14" s="302" t="s">
        <v>200</v>
      </c>
      <c r="E14" s="303"/>
      <c r="F14" s="303"/>
      <c r="G14" s="303"/>
      <c r="H14" s="303"/>
      <c r="I14" s="303"/>
      <c r="J14" s="303"/>
      <c r="K14" s="303"/>
      <c r="L14" s="303"/>
      <c r="M14" s="303"/>
      <c r="N14" s="303"/>
      <c r="O14" s="303"/>
      <c r="P14" s="303"/>
      <c r="Q14" s="303"/>
      <c r="R14" s="304"/>
      <c r="S14" s="299"/>
      <c r="T14" s="300"/>
    </row>
    <row r="15" spans="1:21" ht="15.75">
      <c r="B15" s="300"/>
      <c r="C15" s="299"/>
      <c r="D15" s="303" t="s">
        <v>201</v>
      </c>
      <c r="E15" s="303"/>
      <c r="F15" s="303"/>
      <c r="G15" s="303"/>
      <c r="H15" s="303"/>
      <c r="I15" s="303"/>
      <c r="J15" s="303"/>
      <c r="K15" s="303"/>
      <c r="L15" s="303"/>
      <c r="M15" s="303"/>
      <c r="N15" s="303"/>
      <c r="O15" s="303"/>
      <c r="P15" s="303"/>
      <c r="Q15" s="303"/>
      <c r="R15" s="304"/>
      <c r="S15" s="299"/>
      <c r="T15" s="300"/>
    </row>
    <row r="16" spans="1:21" ht="15.75">
      <c r="B16" s="300"/>
      <c r="C16" s="299"/>
      <c r="D16" s="303" t="s">
        <v>218</v>
      </c>
      <c r="E16" s="303"/>
      <c r="F16" s="303"/>
      <c r="G16" s="303"/>
      <c r="H16" s="303"/>
      <c r="I16" s="303"/>
      <c r="J16" s="303"/>
      <c r="K16" s="303"/>
      <c r="L16" s="303"/>
      <c r="M16" s="303"/>
      <c r="N16" s="303"/>
      <c r="O16" s="303"/>
      <c r="P16" s="303"/>
      <c r="Q16" s="303"/>
      <c r="R16" s="304"/>
      <c r="S16" s="299"/>
      <c r="T16" s="300"/>
    </row>
    <row r="17" spans="2:20" ht="15.75">
      <c r="B17" s="300"/>
      <c r="C17" s="299"/>
      <c r="D17" s="303" t="s">
        <v>216</v>
      </c>
      <c r="E17" s="303"/>
      <c r="F17" s="303"/>
      <c r="G17" s="303"/>
      <c r="H17" s="303"/>
      <c r="I17" s="303"/>
      <c r="J17" s="303"/>
      <c r="K17" s="303"/>
      <c r="L17" s="303"/>
      <c r="M17" s="303"/>
      <c r="N17" s="303"/>
      <c r="O17" s="303"/>
      <c r="P17" s="303"/>
      <c r="Q17" s="303"/>
      <c r="R17" s="304"/>
      <c r="S17" s="299"/>
      <c r="T17" s="300"/>
    </row>
    <row r="18" spans="2:20" ht="15.75">
      <c r="B18" s="300"/>
      <c r="C18" s="299"/>
      <c r="D18" s="303" t="s">
        <v>207</v>
      </c>
      <c r="E18" s="303"/>
      <c r="F18" s="303"/>
      <c r="G18" s="303"/>
      <c r="H18" s="303"/>
      <c r="I18" s="303"/>
      <c r="J18" s="303"/>
      <c r="K18" s="303"/>
      <c r="L18" s="303"/>
      <c r="M18" s="303"/>
      <c r="N18" s="303"/>
      <c r="O18" s="303"/>
      <c r="P18" s="303"/>
      <c r="Q18" s="303"/>
      <c r="R18" s="304"/>
      <c r="S18" s="299"/>
      <c r="T18" s="300"/>
    </row>
    <row r="19" spans="2:20" ht="15.75">
      <c r="B19" s="300"/>
      <c r="C19" s="299"/>
      <c r="D19" s="303" t="s">
        <v>202</v>
      </c>
      <c r="E19" s="303"/>
      <c r="F19" s="303"/>
      <c r="G19" s="303"/>
      <c r="H19" s="303"/>
      <c r="I19" s="303"/>
      <c r="J19" s="303"/>
      <c r="K19" s="303"/>
      <c r="L19" s="303"/>
      <c r="M19" s="303"/>
      <c r="N19" s="303"/>
      <c r="O19" s="303"/>
      <c r="P19" s="303"/>
      <c r="Q19" s="303"/>
      <c r="R19" s="304"/>
      <c r="S19" s="299"/>
      <c r="T19" s="300"/>
    </row>
    <row r="20" spans="2:20">
      <c r="B20" s="300"/>
      <c r="C20" s="299"/>
      <c r="D20" s="299"/>
      <c r="E20" s="299"/>
      <c r="F20" s="299"/>
      <c r="G20" s="299"/>
      <c r="H20" s="299"/>
      <c r="I20" s="299"/>
      <c r="J20" s="299"/>
      <c r="K20" s="299"/>
      <c r="L20" s="299"/>
      <c r="M20" s="299"/>
      <c r="N20" s="299"/>
      <c r="O20" s="299"/>
      <c r="P20" s="299"/>
      <c r="Q20" s="299"/>
      <c r="R20" s="299"/>
      <c r="S20" s="299"/>
      <c r="T20" s="300"/>
    </row>
    <row r="21" spans="2:20" ht="18" customHeight="1">
      <c r="B21" s="300"/>
      <c r="C21" s="300"/>
      <c r="D21" s="300"/>
      <c r="E21" s="300"/>
      <c r="F21" s="300"/>
      <c r="G21" s="300"/>
      <c r="H21" s="300"/>
      <c r="I21" s="300"/>
      <c r="J21" s="300"/>
      <c r="K21" s="300"/>
      <c r="L21" s="300"/>
      <c r="M21" s="300"/>
      <c r="N21" s="300"/>
      <c r="O21" s="300"/>
      <c r="P21" s="300"/>
      <c r="Q21" s="300"/>
      <c r="R21" s="300"/>
      <c r="S21" s="300"/>
      <c r="T21" s="300"/>
    </row>
    <row r="22" spans="2:20">
      <c r="B22" s="308" t="s">
        <v>199</v>
      </c>
      <c r="C22" s="308"/>
      <c r="D22" s="308"/>
      <c r="E22" s="308"/>
      <c r="F22" s="308"/>
    </row>
    <row r="23" spans="2:20">
      <c r="B23" s="307" t="s">
        <v>195</v>
      </c>
    </row>
    <row r="24" spans="2:20">
      <c r="C24" s="305"/>
      <c r="D24" s="306" t="s">
        <v>192</v>
      </c>
      <c r="E24" s="305"/>
    </row>
    <row r="25" spans="2:20">
      <c r="C25" s="305"/>
      <c r="D25" s="306" t="s">
        <v>193</v>
      </c>
      <c r="E25" s="305"/>
    </row>
    <row r="26" spans="2:20">
      <c r="C26" s="305"/>
      <c r="D26" s="306" t="s">
        <v>194</v>
      </c>
      <c r="E26" s="305"/>
    </row>
  </sheetData>
  <sheetProtection algorithmName="SHA-512" hashValue="v4swZGnPTkReEukDnmB/tYUzG2pyOuMrEH+mAo24/B4jaZD+PoddZOH+VJH++Fhbxch2wZenhF/7umjtD4Z9jw==" saltValue="qmmRDeHduXIdyWC0H7SzYQ==" spinCount="100000" sheet="1" objects="1" scenarios="1" selectLockedCells="1" selectUnlockedCells="1"/>
  <mergeCells count="2">
    <mergeCell ref="A1:D2"/>
    <mergeCell ref="E1:Q2"/>
  </mergeCells>
  <hyperlinks>
    <hyperlink ref="D24" r:id="rId1"/>
    <hyperlink ref="D25" r:id="rId2"/>
    <hyperlink ref="D26" r:id="rId3"/>
  </hyperlinks>
  <pageMargins left="0.7" right="0.7" top="0.75" bottom="0.75" header="0.3" footer="0.3"/>
  <pageSetup paperSize="9" orientation="portrait" horizontalDpi="4294967293" verticalDpi="0" r:id="rId4"/>
  <drawing r:id="rId5"/>
</worksheet>
</file>

<file path=xl/worksheets/sheet10.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88" activePane="bottomRight" state="frozen"/>
      <selection pane="topRight" activeCell="D1" sqref="D1"/>
      <selection pane="bottomLeft" activeCell="A14" sqref="A14"/>
      <selection pane="bottomRight" activeCell="N93" sqref="N93"/>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165</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IF(B14="","",AZ14+December!AS14)</f>
        <v/>
      </c>
      <c r="AT14" s="220" t="str">
        <f>IF(B14="","",BA14+December!AT14)</f>
        <v/>
      </c>
      <c r="AU14" s="220" t="str">
        <f>IF(B14="","",BB14+December!AU14)</f>
        <v/>
      </c>
      <c r="AV14" s="234" t="str">
        <f>IF(B14="","",BC14+December!AV14)</f>
        <v/>
      </c>
      <c r="AW14" s="233">
        <f>IF(BD14="","",BD14+December!AW14)</f>
        <v>0</v>
      </c>
      <c r="AX14" s="233">
        <f>IF(BE14="","",BE14+December!AX14)</f>
        <v>0</v>
      </c>
      <c r="AY14" s="246" t="str">
        <f>IF(B14="","",BF14+December!AY14)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IF(B15="","",AZ15+December!AS15)</f>
        <v/>
      </c>
      <c r="AT15" s="220" t="str">
        <f>IF(B15="","",BA15+December!AT15)</f>
        <v/>
      </c>
      <c r="AU15" s="220" t="str">
        <f>IF(B15="","",BB15+December!AU15)</f>
        <v/>
      </c>
      <c r="AV15" s="234" t="str">
        <f>IF(B15="","",BC15+December!AV15)</f>
        <v/>
      </c>
      <c r="AW15" s="233">
        <f>IF(BD15="","",BD15+December!AW15)</f>
        <v>0</v>
      </c>
      <c r="AX15" s="233">
        <f>IF(BE15="","",BE15+December!AX15)</f>
        <v>0</v>
      </c>
      <c r="AY15" s="246" t="str">
        <f>IF(B15="","",BF15+December!AY15)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IF(B16="","",AZ16+December!AS16)</f>
        <v/>
      </c>
      <c r="AT16" s="220" t="str">
        <f>IF(B16="","",BA16+December!AT16)</f>
        <v/>
      </c>
      <c r="AU16" s="220" t="str">
        <f>IF(B16="","",BB16+December!AU16)</f>
        <v/>
      </c>
      <c r="AV16" s="234" t="str">
        <f>IF(B16="","",BC16+December!AV16)</f>
        <v/>
      </c>
      <c r="AW16" s="233">
        <f>IF(BD16="","",BD16+December!AW16)</f>
        <v>0</v>
      </c>
      <c r="AX16" s="233">
        <f>IF(BE16="","",BE16+December!AX16)</f>
        <v>0</v>
      </c>
      <c r="AY16" s="246" t="str">
        <f>IF(B16="","",BF16+December!AY16)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IF(B17="","",AZ17+December!AS17)</f>
        <v/>
      </c>
      <c r="AT17" s="220" t="str">
        <f>IF(B17="","",BA17+December!AT17)</f>
        <v/>
      </c>
      <c r="AU17" s="220" t="str">
        <f>IF(B17="","",BB17+December!AU17)</f>
        <v/>
      </c>
      <c r="AV17" s="234" t="str">
        <f>IF(B17="","",BC17+December!AV17)</f>
        <v/>
      </c>
      <c r="AW17" s="233">
        <f>IF(BD17="","",BD17+December!AW17)</f>
        <v>0</v>
      </c>
      <c r="AX17" s="233">
        <f>IF(BE17="","",BE17+December!AX17)</f>
        <v>0</v>
      </c>
      <c r="AY17" s="246" t="str">
        <f>IF(B17="","",BF17+December!AY17)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IF(B18="","",AZ18+December!AS18)</f>
        <v/>
      </c>
      <c r="AT18" s="220" t="str">
        <f>IF(B18="","",BA18+December!AT18)</f>
        <v/>
      </c>
      <c r="AU18" s="220" t="str">
        <f>IF(B18="","",BB18+December!AU18)</f>
        <v/>
      </c>
      <c r="AV18" s="234" t="str">
        <f>IF(B18="","",BC18+December!AV18)</f>
        <v/>
      </c>
      <c r="AW18" s="233">
        <f>IF(BD18="","",BD18+December!AW18)</f>
        <v>0</v>
      </c>
      <c r="AX18" s="233">
        <f>IF(BE18="","",BE18+December!AX18)</f>
        <v>0</v>
      </c>
      <c r="AY18" s="246" t="str">
        <f>IF(B18="","",BF18+December!AY18)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IF(B19="","",AZ19+December!AS19)</f>
        <v/>
      </c>
      <c r="AT19" s="220" t="str">
        <f>IF(B19="","",BA19+December!AT19)</f>
        <v/>
      </c>
      <c r="AU19" s="220" t="str">
        <f>IF(B19="","",BB19+December!AU19)</f>
        <v/>
      </c>
      <c r="AV19" s="234" t="str">
        <f>IF(B19="","",BC19+December!AV19)</f>
        <v/>
      </c>
      <c r="AW19" s="233">
        <f>IF(BD19="","",BD19+December!AW19)</f>
        <v>0</v>
      </c>
      <c r="AX19" s="233">
        <f>IF(BE19="","",BE19+December!AX19)</f>
        <v>0</v>
      </c>
      <c r="AY19" s="246" t="str">
        <f>IF(B19="","",BF19+December!AY19)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IF(B20="","",AZ20+December!AS20)</f>
        <v/>
      </c>
      <c r="AT20" s="220" t="str">
        <f>IF(B20="","",BA20+December!AT20)</f>
        <v/>
      </c>
      <c r="AU20" s="220" t="str">
        <f>IF(B20="","",BB20+December!AU20)</f>
        <v/>
      </c>
      <c r="AV20" s="234" t="str">
        <f>IF(B20="","",BC20+December!AV20)</f>
        <v/>
      </c>
      <c r="AW20" s="233">
        <f>IF(BD20="","",BD20+December!AW20)</f>
        <v>0</v>
      </c>
      <c r="AX20" s="233">
        <f>IF(BE20="","",BE20+December!AX20)</f>
        <v>0</v>
      </c>
      <c r="AY20" s="246" t="str">
        <f>IF(B20="","",BF20+December!AY20)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IF(B21="","",AZ21+December!AS21)</f>
        <v/>
      </c>
      <c r="AT21" s="220" t="str">
        <f>IF(B21="","",BA21+December!AT21)</f>
        <v/>
      </c>
      <c r="AU21" s="220" t="str">
        <f>IF(B21="","",BB21+December!AU21)</f>
        <v/>
      </c>
      <c r="AV21" s="234" t="str">
        <f>IF(B21="","",BC21+December!AV21)</f>
        <v/>
      </c>
      <c r="AW21" s="233">
        <f>IF(BD21="","",BD21+December!AW21)</f>
        <v>1</v>
      </c>
      <c r="AX21" s="233">
        <f>IF(BE21="","",BE21+December!AX21)</f>
        <v>0</v>
      </c>
      <c r="AY21" s="246" t="str">
        <f>IF(B21="","",BF21+December!AY21)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IF(B22="","",AZ22+December!AS22)</f>
        <v/>
      </c>
      <c r="AT22" s="220" t="str">
        <f>IF(B22="","",BA22+December!AT22)</f>
        <v/>
      </c>
      <c r="AU22" s="220" t="str">
        <f>IF(B22="","",BB22+December!AU22)</f>
        <v/>
      </c>
      <c r="AV22" s="234" t="str">
        <f>IF(B22="","",BC22+December!AV22)</f>
        <v/>
      </c>
      <c r="AW22" s="233">
        <f>IF(BD22="","",BD22+December!AW22)</f>
        <v>0</v>
      </c>
      <c r="AX22" s="233">
        <f>IF(BE22="","",BE22+December!AX22)</f>
        <v>0</v>
      </c>
      <c r="AY22" s="246" t="str">
        <f>IF(B22="","",BF22+December!AY22)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IF(B23="","",AZ23+December!AS23)</f>
        <v/>
      </c>
      <c r="AT23" s="220" t="str">
        <f>IF(B23="","",BA23+December!AT23)</f>
        <v/>
      </c>
      <c r="AU23" s="220" t="str">
        <f>IF(B23="","",BB23+December!AU23)</f>
        <v/>
      </c>
      <c r="AV23" s="234" t="str">
        <f>IF(B23="","",BC23+December!AV23)</f>
        <v/>
      </c>
      <c r="AW23" s="233">
        <f>IF(BD23="","",BD23+December!AW23)</f>
        <v>0</v>
      </c>
      <c r="AX23" s="233">
        <f>IF(BE23="","",BE23+December!AX23)</f>
        <v>0</v>
      </c>
      <c r="AY23" s="246" t="str">
        <f>IF(B23="","",BF23+December!AY23)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IF(B24="","",AZ24+December!AS24)</f>
        <v/>
      </c>
      <c r="AT24" s="220" t="str">
        <f>IF(B24="","",BA24+December!AT24)</f>
        <v/>
      </c>
      <c r="AU24" s="220" t="str">
        <f>IF(B24="","",BB24+December!AU24)</f>
        <v/>
      </c>
      <c r="AV24" s="234" t="str">
        <f>IF(B24="","",BC24+December!AV24)</f>
        <v/>
      </c>
      <c r="AW24" s="233">
        <f>IF(BD24="","",BD24+December!AW24)</f>
        <v>0</v>
      </c>
      <c r="AX24" s="233">
        <f>IF(BE24="","",BE24+December!AX24)</f>
        <v>0</v>
      </c>
      <c r="AY24" s="246" t="str">
        <f>IF(B24="","",BF24+December!AY24)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IF(B25="","",AZ25+December!AS25)</f>
        <v/>
      </c>
      <c r="AT25" s="220" t="str">
        <f>IF(B25="","",BA25+December!AT25)</f>
        <v/>
      </c>
      <c r="AU25" s="220" t="str">
        <f>IF(B25="","",BB25+December!AU25)</f>
        <v/>
      </c>
      <c r="AV25" s="234" t="str">
        <f>IF(B25="","",BC25+December!AV25)</f>
        <v/>
      </c>
      <c r="AW25" s="233">
        <f>IF(BD25="","",BD25+December!AW25)</f>
        <v>0</v>
      </c>
      <c r="AX25" s="233">
        <f>IF(BE25="","",BE25+December!AX25)</f>
        <v>0</v>
      </c>
      <c r="AY25" s="246" t="str">
        <f>IF(B25="","",BF25+December!AY25)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IF(B26="","",AZ26+December!AS26)</f>
        <v/>
      </c>
      <c r="AT26" s="220" t="str">
        <f>IF(B26="","",BA26+December!AT26)</f>
        <v/>
      </c>
      <c r="AU26" s="220" t="str">
        <f>IF(B26="","",BB26+December!AU26)</f>
        <v/>
      </c>
      <c r="AV26" s="234" t="str">
        <f>IF(B26="","",BC26+December!AV26)</f>
        <v/>
      </c>
      <c r="AW26" s="233">
        <f>IF(BD26="","",BD26+December!AW26)</f>
        <v>0</v>
      </c>
      <c r="AX26" s="233">
        <f>IF(BE26="","",BE26+December!AX26)</f>
        <v>0</v>
      </c>
      <c r="AY26" s="246" t="str">
        <f>IF(B26="","",BF26+December!AY26)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IF(B27="","",AZ27+December!AS27)</f>
        <v/>
      </c>
      <c r="AT27" s="220" t="str">
        <f>IF(B27="","",BA27+December!AT27)</f>
        <v/>
      </c>
      <c r="AU27" s="220" t="str">
        <f>IF(B27="","",BB27+December!AU27)</f>
        <v/>
      </c>
      <c r="AV27" s="234" t="str">
        <f>IF(B27="","",BC27+December!AV27)</f>
        <v/>
      </c>
      <c r="AW27" s="233">
        <f>IF(BD27="","",BD27+December!AW27)</f>
        <v>0</v>
      </c>
      <c r="AX27" s="233">
        <f>IF(BE27="","",BE27+December!AX27)</f>
        <v>0</v>
      </c>
      <c r="AY27" s="246" t="str">
        <f>IF(B27="","",BF27+December!AY27)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IF(B28="","",AZ28+December!AS28)</f>
        <v/>
      </c>
      <c r="AT28" s="220" t="str">
        <f>IF(B28="","",BA28+December!AT28)</f>
        <v/>
      </c>
      <c r="AU28" s="220" t="str">
        <f>IF(B28="","",BB28+December!AU28)</f>
        <v/>
      </c>
      <c r="AV28" s="234" t="str">
        <f>IF(B28="","",BC28+December!AV28)</f>
        <v/>
      </c>
      <c r="AW28" s="233">
        <f>IF(BD28="","",BD28+December!AW28)</f>
        <v>0</v>
      </c>
      <c r="AX28" s="233">
        <f>IF(BE28="","",BE28+December!AX28)</f>
        <v>0</v>
      </c>
      <c r="AY28" s="246" t="str">
        <f>IF(B28="","",BF28+December!AY28)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IF(B29="","",AZ29+December!AS29)</f>
        <v/>
      </c>
      <c r="AT29" s="220" t="str">
        <f>IF(B29="","",BA29+December!AT29)</f>
        <v/>
      </c>
      <c r="AU29" s="220" t="str">
        <f>IF(B29="","",BB29+December!AU29)</f>
        <v/>
      </c>
      <c r="AV29" s="234" t="str">
        <f>IF(B29="","",BC29+December!AV29)</f>
        <v/>
      </c>
      <c r="AW29" s="233">
        <f>IF(BD29="","",BD29+December!AW29)</f>
        <v>0</v>
      </c>
      <c r="AX29" s="233">
        <f>IF(BE29="","",BE29+December!AX29)</f>
        <v>0</v>
      </c>
      <c r="AY29" s="246" t="str">
        <f>IF(B29="","",BF29+December!AY29)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IF(B30="","",AZ30+December!AS30)</f>
        <v/>
      </c>
      <c r="AT30" s="220" t="str">
        <f>IF(B30="","",BA30+December!AT30)</f>
        <v/>
      </c>
      <c r="AU30" s="220" t="str">
        <f>IF(B30="","",BB30+December!AU30)</f>
        <v/>
      </c>
      <c r="AV30" s="234" t="str">
        <f>IF(B30="","",BC30+December!AV30)</f>
        <v/>
      </c>
      <c r="AW30" s="233">
        <f>IF(BD30="","",BD30+December!AW30)</f>
        <v>0</v>
      </c>
      <c r="AX30" s="233">
        <f>IF(BE30="","",BE30+December!AX30)</f>
        <v>0</v>
      </c>
      <c r="AY30" s="246" t="str">
        <f>IF(B30="","",BF30+December!AY30)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IF(B31="","",AZ31+December!AS31)</f>
        <v/>
      </c>
      <c r="AT31" s="220" t="str">
        <f>IF(B31="","",BA31+December!AT31)</f>
        <v/>
      </c>
      <c r="AU31" s="220" t="str">
        <f>IF(B31="","",BB31+December!AU31)</f>
        <v/>
      </c>
      <c r="AV31" s="234" t="str">
        <f>IF(B31="","",BC31+December!AV31)</f>
        <v/>
      </c>
      <c r="AW31" s="233">
        <f>IF(BD31="","",BD31+December!AW31)</f>
        <v>0</v>
      </c>
      <c r="AX31" s="233">
        <f>IF(BE31="","",BE31+December!AX31)</f>
        <v>0</v>
      </c>
      <c r="AY31" s="246" t="str">
        <f>IF(B31="","",BF31+December!AY31)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IF(B32="","",AZ32+December!AS32)</f>
        <v/>
      </c>
      <c r="AT32" s="220" t="str">
        <f>IF(B32="","",BA32+December!AT32)</f>
        <v/>
      </c>
      <c r="AU32" s="220" t="str">
        <f>IF(B32="","",BB32+December!AU32)</f>
        <v/>
      </c>
      <c r="AV32" s="234" t="str">
        <f>IF(B32="","",BC32+December!AV32)</f>
        <v/>
      </c>
      <c r="AW32" s="233">
        <f>IF(BD32="","",BD32+December!AW32)</f>
        <v>0</v>
      </c>
      <c r="AX32" s="233">
        <f>IF(BE32="","",BE32+December!AX32)</f>
        <v>0</v>
      </c>
      <c r="AY32" s="246" t="str">
        <f>IF(B32="","",BF32+December!AY32)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IF(B33="","",AZ33+December!AS33)</f>
        <v/>
      </c>
      <c r="AT33" s="220" t="str">
        <f>IF(B33="","",BA33+December!AT33)</f>
        <v/>
      </c>
      <c r="AU33" s="220" t="str">
        <f>IF(B33="","",BB33+December!AU33)</f>
        <v/>
      </c>
      <c r="AV33" s="234" t="str">
        <f>IF(B33="","",BC33+December!AV33)</f>
        <v/>
      </c>
      <c r="AW33" s="233">
        <f>IF(BD33="","",BD33+December!AW33)</f>
        <v>0</v>
      </c>
      <c r="AX33" s="233">
        <f>IF(BE33="","",BE33+December!AX33)</f>
        <v>0</v>
      </c>
      <c r="AY33" s="246" t="str">
        <f>IF(B33="","",BF33+December!AY33)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IF(B34="","",AZ34+December!AS34)</f>
        <v/>
      </c>
      <c r="AT34" s="220" t="str">
        <f>IF(B34="","",BA34+December!AT34)</f>
        <v/>
      </c>
      <c r="AU34" s="220" t="str">
        <f>IF(B34="","",BB34+December!AU34)</f>
        <v/>
      </c>
      <c r="AV34" s="234" t="str">
        <f>IF(B34="","",BC34+December!AV34)</f>
        <v/>
      </c>
      <c r="AW34" s="233">
        <f>IF(BD34="","",BD34+December!AW34)</f>
        <v>0</v>
      </c>
      <c r="AX34" s="233">
        <f>IF(BE34="","",BE34+December!AX34)</f>
        <v>0</v>
      </c>
      <c r="AY34" s="246" t="str">
        <f>IF(B34="","",BF34+December!AY34)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IF(B35="","",AZ35+December!AS35)</f>
        <v/>
      </c>
      <c r="AT35" s="220" t="str">
        <f>IF(B35="","",BA35+December!AT35)</f>
        <v/>
      </c>
      <c r="AU35" s="220" t="str">
        <f>IF(B35="","",BB35+December!AU35)</f>
        <v/>
      </c>
      <c r="AV35" s="234" t="str">
        <f>IF(B35="","",BC35+December!AV35)</f>
        <v/>
      </c>
      <c r="AW35" s="233">
        <f>IF(BD35="","",BD35+December!AW35)</f>
        <v>0</v>
      </c>
      <c r="AX35" s="233">
        <f>IF(BE35="","",BE35+December!AX35)</f>
        <v>0</v>
      </c>
      <c r="AY35" s="246" t="str">
        <f>IF(B35="","",BF35+December!AY35)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IF(B36="","",AZ36+December!AS36)</f>
        <v/>
      </c>
      <c r="AT36" s="220" t="str">
        <f>IF(B36="","",BA36+December!AT36)</f>
        <v/>
      </c>
      <c r="AU36" s="220" t="str">
        <f>IF(B36="","",BB36+December!AU36)</f>
        <v/>
      </c>
      <c r="AV36" s="234" t="str">
        <f>IF(B36="","",BC36+December!AV36)</f>
        <v/>
      </c>
      <c r="AW36" s="233">
        <f>IF(BD36="","",BD36+December!AW36)</f>
        <v>0</v>
      </c>
      <c r="AX36" s="233">
        <f>IF(BE36="","",BE36+December!AX36)</f>
        <v>0</v>
      </c>
      <c r="AY36" s="246" t="str">
        <f>IF(B36="","",BF36+December!AY36)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IF(B37="","",AZ37+December!AS37)</f>
        <v/>
      </c>
      <c r="AT37" s="220" t="str">
        <f>IF(B37="","",BA37+December!AT37)</f>
        <v/>
      </c>
      <c r="AU37" s="220" t="str">
        <f>IF(B37="","",BB37+December!AU37)</f>
        <v/>
      </c>
      <c r="AV37" s="234" t="str">
        <f>IF(B37="","",BC37+December!AV37)</f>
        <v/>
      </c>
      <c r="AW37" s="233">
        <f>IF(BD37="","",BD37+December!AW37)</f>
        <v>0</v>
      </c>
      <c r="AX37" s="233">
        <f>IF(BE37="","",BE37+December!AX37)</f>
        <v>0</v>
      </c>
      <c r="AY37" s="246" t="str">
        <f>IF(B37="","",BF37+December!AY37)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IF(B38="","",AZ38+December!AS38)</f>
        <v/>
      </c>
      <c r="AT38" s="220" t="str">
        <f>IF(B38="","",BA38+December!AT38)</f>
        <v/>
      </c>
      <c r="AU38" s="220" t="str">
        <f>IF(B38="","",BB38+December!AU38)</f>
        <v/>
      </c>
      <c r="AV38" s="234" t="str">
        <f>IF(B38="","",BC38+December!AV38)</f>
        <v/>
      </c>
      <c r="AW38" s="233">
        <f>IF(BD38="","",BD38+December!AW38)</f>
        <v>0</v>
      </c>
      <c r="AX38" s="233">
        <f>IF(BE38="","",BE38+December!AX38)</f>
        <v>0</v>
      </c>
      <c r="AY38" s="246" t="str">
        <f>IF(B38="","",BF38+December!AY38)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IF(B39="","",AZ39+December!AS39)</f>
        <v/>
      </c>
      <c r="AT39" s="220" t="str">
        <f>IF(B39="","",BA39+December!AT39)</f>
        <v/>
      </c>
      <c r="AU39" s="220" t="str">
        <f>IF(B39="","",BB39+December!AU39)</f>
        <v/>
      </c>
      <c r="AV39" s="234" t="str">
        <f>IF(B39="","",BC39+December!AV39)</f>
        <v/>
      </c>
      <c r="AW39" s="233">
        <f>IF(BD39="","",BD39+December!AW39)</f>
        <v>0</v>
      </c>
      <c r="AX39" s="233">
        <f>IF(BE39="","",BE39+December!AX39)</f>
        <v>0</v>
      </c>
      <c r="AY39" s="246" t="str">
        <f>IF(B39="","",BF39+December!AY39)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IF(B40="","",AZ40+December!AS40)</f>
        <v/>
      </c>
      <c r="AT40" s="220" t="str">
        <f>IF(B40="","",BA40+December!AT40)</f>
        <v/>
      </c>
      <c r="AU40" s="220" t="str">
        <f>IF(B40="","",BB40+December!AU40)</f>
        <v/>
      </c>
      <c r="AV40" s="234" t="str">
        <f>IF(B40="","",BC40+December!AV40)</f>
        <v/>
      </c>
      <c r="AW40" s="233">
        <f>IF(BD40="","",BD40+December!AW40)</f>
        <v>0</v>
      </c>
      <c r="AX40" s="233">
        <f>IF(BE40="","",BE40+December!AX40)</f>
        <v>0</v>
      </c>
      <c r="AY40" s="246" t="str">
        <f>IF(B40="","",BF40+December!AY40)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IF(B41="","",AZ41+December!AS41)</f>
        <v/>
      </c>
      <c r="AT41" s="220" t="str">
        <f>IF(B41="","",BA41+December!AT41)</f>
        <v/>
      </c>
      <c r="AU41" s="220" t="str">
        <f>IF(B41="","",BB41+December!AU41)</f>
        <v/>
      </c>
      <c r="AV41" s="234" t="str">
        <f>IF(B41="","",BC41+December!AV41)</f>
        <v/>
      </c>
      <c r="AW41" s="233">
        <f>IF(BD41="","",BD41+December!AW41)</f>
        <v>0</v>
      </c>
      <c r="AX41" s="233">
        <f>IF(BE41="","",BE41+December!AX41)</f>
        <v>0</v>
      </c>
      <c r="AY41" s="246" t="str">
        <f>IF(B41="","",BF41+December!AY41)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IF(B42="","",AZ42+December!AS42)</f>
        <v/>
      </c>
      <c r="AT42" s="220" t="str">
        <f>IF(B42="","",BA42+December!AT42)</f>
        <v/>
      </c>
      <c r="AU42" s="220" t="str">
        <f>IF(B42="","",BB42+December!AU42)</f>
        <v/>
      </c>
      <c r="AV42" s="234" t="str">
        <f>IF(B42="","",BC42+December!AV42)</f>
        <v/>
      </c>
      <c r="AW42" s="233">
        <f>IF(BD42="","",BD42+December!AW42)</f>
        <v>0</v>
      </c>
      <c r="AX42" s="233">
        <f>IF(BE42="","",BE42+December!AX42)</f>
        <v>0</v>
      </c>
      <c r="AY42" s="246" t="str">
        <f>IF(B42="","",BF42+December!AY42)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IF(B43="","",AZ43+December!AS43)</f>
        <v/>
      </c>
      <c r="AT43" s="220" t="str">
        <f>IF(B43="","",BA43+December!AT43)</f>
        <v/>
      </c>
      <c r="AU43" s="220" t="str">
        <f>IF(B43="","",BB43+December!AU43)</f>
        <v/>
      </c>
      <c r="AV43" s="234" t="str">
        <f>IF(B43="","",BC43+December!AV43)</f>
        <v/>
      </c>
      <c r="AW43" s="233">
        <f>IF(BD43="","",BD43+December!AW43)</f>
        <v>0</v>
      </c>
      <c r="AX43" s="233">
        <f>IF(BE43="","",BE43+December!AX43)</f>
        <v>0</v>
      </c>
      <c r="AY43" s="246" t="str">
        <f>IF(B43="","",BF43+December!AY43)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IF(B44="","",AZ44+December!AS44)</f>
        <v/>
      </c>
      <c r="AT44" s="220" t="str">
        <f>IF(B44="","",BA44+December!AT44)</f>
        <v/>
      </c>
      <c r="AU44" s="220" t="str">
        <f>IF(B44="","",BB44+December!AU44)</f>
        <v/>
      </c>
      <c r="AV44" s="234" t="str">
        <f>IF(B44="","",BC44+December!AV44)</f>
        <v/>
      </c>
      <c r="AW44" s="233">
        <f>IF(BD44="","",BD44+December!AW44)</f>
        <v>0</v>
      </c>
      <c r="AX44" s="233">
        <f>IF(BE44="","",BE44+December!AX44)</f>
        <v>0</v>
      </c>
      <c r="AY44" s="246" t="str">
        <f>IF(B44="","",BF44+December!AY44)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IF(B45="","",AZ45+December!AS45)</f>
        <v/>
      </c>
      <c r="AT45" s="220" t="str">
        <f>IF(B45="","",BA45+December!AT45)</f>
        <v/>
      </c>
      <c r="AU45" s="220" t="str">
        <f>IF(B45="","",BB45+December!AU45)</f>
        <v/>
      </c>
      <c r="AV45" s="234" t="str">
        <f>IF(B45="","",BC45+December!AV45)</f>
        <v/>
      </c>
      <c r="AW45" s="233">
        <f>IF(BD45="","",BD45+December!AW45)</f>
        <v>0</v>
      </c>
      <c r="AX45" s="233">
        <f>IF(BE45="","",BE45+December!AX45)</f>
        <v>0</v>
      </c>
      <c r="AY45" s="246" t="str">
        <f>IF(B45="","",BF45+December!AY45)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IF(B46="","",AZ46+December!AS46)</f>
        <v/>
      </c>
      <c r="AT46" s="220" t="str">
        <f>IF(B46="","",BA46+December!AT46)</f>
        <v/>
      </c>
      <c r="AU46" s="220" t="str">
        <f>IF(B46="","",BB46+December!AU46)</f>
        <v/>
      </c>
      <c r="AV46" s="234" t="str">
        <f>IF(B46="","",BC46+December!AV46)</f>
        <v/>
      </c>
      <c r="AW46" s="233">
        <f>IF(BD46="","",BD46+December!AW46)</f>
        <v>0</v>
      </c>
      <c r="AX46" s="233">
        <f>IF(BE46="","",BE46+December!AX46)</f>
        <v>0</v>
      </c>
      <c r="AY46" s="246" t="str">
        <f>IF(B46="","",BF46+December!AY46)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IF(B47="","",AZ47+December!AS47)</f>
        <v/>
      </c>
      <c r="AT47" s="220" t="str">
        <f>IF(B47="","",BA47+December!AT47)</f>
        <v/>
      </c>
      <c r="AU47" s="220" t="str">
        <f>IF(B47="","",BB47+December!AU47)</f>
        <v/>
      </c>
      <c r="AV47" s="234" t="str">
        <f>IF(B47="","",BC47+December!AV47)</f>
        <v/>
      </c>
      <c r="AW47" s="233">
        <f>IF(BD47="","",BD47+December!AW47)</f>
        <v>0</v>
      </c>
      <c r="AX47" s="233">
        <f>IF(BE47="","",BE47+December!AX47)</f>
        <v>0</v>
      </c>
      <c r="AY47" s="246" t="str">
        <f>IF(B47="","",BF47+December!AY47)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IF(B48="","",AZ48+December!AS48)</f>
        <v/>
      </c>
      <c r="AT48" s="220" t="str">
        <f>IF(B48="","",BA48+December!AT48)</f>
        <v/>
      </c>
      <c r="AU48" s="220" t="str">
        <f>IF(B48="","",BB48+December!AU48)</f>
        <v/>
      </c>
      <c r="AV48" s="234" t="str">
        <f>IF(B48="","",BC48+December!AV48)</f>
        <v/>
      </c>
      <c r="AW48" s="233">
        <f>IF(BD48="","",BD48+December!AW48)</f>
        <v>0</v>
      </c>
      <c r="AX48" s="233">
        <f>IF(BE48="","",BE48+December!AX48)</f>
        <v>0</v>
      </c>
      <c r="AY48" s="246" t="str">
        <f>IF(B48="","",BF48+December!AY48)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IF(B49="","",AZ49+December!AS49)</f>
        <v/>
      </c>
      <c r="AT49" s="220" t="str">
        <f>IF(B49="","",BA49+December!AT49)</f>
        <v/>
      </c>
      <c r="AU49" s="220" t="str">
        <f>IF(B49="","",BB49+December!AU49)</f>
        <v/>
      </c>
      <c r="AV49" s="234" t="str">
        <f>IF(B49="","",BC49+December!AV49)</f>
        <v/>
      </c>
      <c r="AW49" s="233">
        <f>IF(BD49="","",BD49+December!AW49)</f>
        <v>0</v>
      </c>
      <c r="AX49" s="233">
        <f>IF(BE49="","",BE49+December!AX49)</f>
        <v>0</v>
      </c>
      <c r="AY49" s="246" t="str">
        <f>IF(B49="","",BF49+December!AY49)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IF(B50="","",AZ50+December!AS50)</f>
        <v/>
      </c>
      <c r="AT50" s="220" t="str">
        <f>IF(B50="","",BA50+December!AT50)</f>
        <v/>
      </c>
      <c r="AU50" s="220" t="str">
        <f>IF(B50="","",BB50+December!AU50)</f>
        <v/>
      </c>
      <c r="AV50" s="234" t="str">
        <f>IF(B50="","",BC50+December!AV50)</f>
        <v/>
      </c>
      <c r="AW50" s="233">
        <f>IF(BD50="","",BD50+December!AW50)</f>
        <v>0</v>
      </c>
      <c r="AX50" s="233">
        <f>IF(BE50="","",BE50+December!AX50)</f>
        <v>0</v>
      </c>
      <c r="AY50" s="246" t="str">
        <f>IF(B50="","",BF50+December!AY50)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IF(B51="","",AZ51+December!AS51)</f>
        <v/>
      </c>
      <c r="AT51" s="220" t="str">
        <f>IF(B51="","",BA51+December!AT51)</f>
        <v/>
      </c>
      <c r="AU51" s="220" t="str">
        <f>IF(B51="","",BB51+December!AU51)</f>
        <v/>
      </c>
      <c r="AV51" s="234" t="str">
        <f>IF(B51="","",BC51+December!AV51)</f>
        <v/>
      </c>
      <c r="AW51" s="233">
        <f>IF(BD51="","",BD51+December!AW51)</f>
        <v>0</v>
      </c>
      <c r="AX51" s="233">
        <f>IF(BE51="","",BE51+December!AX51)</f>
        <v>0</v>
      </c>
      <c r="AY51" s="246" t="str">
        <f>IF(B51="","",BF51+December!AY51)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IF(B52="","",AZ52+December!AS52)</f>
        <v/>
      </c>
      <c r="AT52" s="220" t="str">
        <f>IF(B52="","",BA52+December!AT52)</f>
        <v/>
      </c>
      <c r="AU52" s="220" t="str">
        <f>IF(B52="","",BB52+December!AU52)</f>
        <v/>
      </c>
      <c r="AV52" s="234" t="str">
        <f>IF(B52="","",BC52+December!AV52)</f>
        <v/>
      </c>
      <c r="AW52" s="233">
        <f>IF(BD52="","",BD52+December!AW52)</f>
        <v>0</v>
      </c>
      <c r="AX52" s="233">
        <f>IF(BE52="","",BE52+December!AX52)</f>
        <v>0</v>
      </c>
      <c r="AY52" s="246" t="str">
        <f>IF(B52="","",BF52+December!AY52)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IF(B53="","",AZ53+December!AS53)</f>
        <v/>
      </c>
      <c r="AT53" s="220" t="str">
        <f>IF(B53="","",BA53+December!AT53)</f>
        <v/>
      </c>
      <c r="AU53" s="220" t="str">
        <f>IF(B53="","",BB53+December!AU53)</f>
        <v/>
      </c>
      <c r="AV53" s="234" t="str">
        <f>IF(B53="","",BC53+December!AV53)</f>
        <v/>
      </c>
      <c r="AW53" s="233">
        <f>IF(BD53="","",BD53+December!AW53)</f>
        <v>0</v>
      </c>
      <c r="AX53" s="233">
        <f>IF(BE53="","",BE53+December!AX53)</f>
        <v>0</v>
      </c>
      <c r="AY53" s="246" t="str">
        <f>IF(B53="","",BF53+December!AY53)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IF(B57="","",AZ57+December!AS57)</f>
        <v/>
      </c>
      <c r="AT57" s="220" t="str">
        <f>IF(B57="","",BA57+December!AT57)</f>
        <v/>
      </c>
      <c r="AU57" s="220" t="str">
        <f>IF(B57="","",BB57+December!AU57)</f>
        <v/>
      </c>
      <c r="AV57" s="234" t="str">
        <f>IF(B57="","",BC57+December!AV57)</f>
        <v/>
      </c>
      <c r="AW57" s="233">
        <f>IF(BD57="","",BD57+December!AW57)</f>
        <v>0</v>
      </c>
      <c r="AX57" s="233">
        <f>IF(BE57="","",BE57+December!AX57)</f>
        <v>0</v>
      </c>
      <c r="AY57" s="246" t="str">
        <f>IF(B57="","",BF57+December!AY57)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IF(B58="","",AZ58+December!AS58)</f>
        <v/>
      </c>
      <c r="AT58" s="220" t="str">
        <f>IF(B58="","",BA58+December!AT58)</f>
        <v/>
      </c>
      <c r="AU58" s="220" t="str">
        <f>IF(B58="","",BB58+December!AU58)</f>
        <v/>
      </c>
      <c r="AV58" s="234" t="str">
        <f>IF(B58="","",BC58+December!AV58)</f>
        <v/>
      </c>
      <c r="AW58" s="233">
        <f>IF(BD58="","",BD58+December!AW58)</f>
        <v>0</v>
      </c>
      <c r="AX58" s="233">
        <f>IF(BE58="","",BE58+December!AX58)</f>
        <v>0</v>
      </c>
      <c r="AY58" s="246" t="str">
        <f>IF(B58="","",BF58+December!AY58)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IF(B59="","",AZ59+December!AS59)</f>
        <v/>
      </c>
      <c r="AT59" s="220" t="str">
        <f>IF(B59="","",BA59+December!AT59)</f>
        <v/>
      </c>
      <c r="AU59" s="220" t="str">
        <f>IF(B59="","",BB59+December!AU59)</f>
        <v/>
      </c>
      <c r="AV59" s="234" t="str">
        <f>IF(B59="","",BC59+December!AV59)</f>
        <v/>
      </c>
      <c r="AW59" s="233">
        <f>IF(BD59="","",BD59+December!AW59)</f>
        <v>0</v>
      </c>
      <c r="AX59" s="233">
        <f>IF(BE59="","",BE59+December!AX59)</f>
        <v>0</v>
      </c>
      <c r="AY59" s="246" t="str">
        <f>IF(B59="","",BF59+December!AY59)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IF(B60="","",AZ60+December!AS60)</f>
        <v/>
      </c>
      <c r="AT60" s="220" t="str">
        <f>IF(B60="","",BA60+December!AT60)</f>
        <v/>
      </c>
      <c r="AU60" s="220" t="str">
        <f>IF(B60="","",BB60+December!AU60)</f>
        <v/>
      </c>
      <c r="AV60" s="234" t="str">
        <f>IF(B60="","",BC60+December!AV60)</f>
        <v/>
      </c>
      <c r="AW60" s="233">
        <f>IF(BD60="","",BD60+December!AW60)</f>
        <v>0</v>
      </c>
      <c r="AX60" s="233">
        <f>IF(BE60="","",BE60+December!AX60)</f>
        <v>0</v>
      </c>
      <c r="AY60" s="246" t="str">
        <f>IF(B60="","",BF60+December!AY60)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IF(B61="","",AZ61+December!AS61)</f>
        <v/>
      </c>
      <c r="AT61" s="220" t="str">
        <f>IF(B61="","",BA61+December!AT61)</f>
        <v/>
      </c>
      <c r="AU61" s="220" t="str">
        <f>IF(B61="","",BB61+December!AU61)</f>
        <v/>
      </c>
      <c r="AV61" s="234" t="str">
        <f>IF(B61="","",BC61+December!AV61)</f>
        <v/>
      </c>
      <c r="AW61" s="233">
        <f>IF(BD61="","",BD61+December!AW61)</f>
        <v>0</v>
      </c>
      <c r="AX61" s="233">
        <f>IF(BE61="","",BE61+December!AX61)</f>
        <v>0</v>
      </c>
      <c r="AY61" s="246" t="str">
        <f>IF(B61="","",BF61+December!AY61)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IF(B62="","",AZ62+December!AS62)</f>
        <v/>
      </c>
      <c r="AT62" s="220" t="str">
        <f>IF(B62="","",BA62+December!AT62)</f>
        <v/>
      </c>
      <c r="AU62" s="220" t="str">
        <f>IF(B62="","",BB62+December!AU62)</f>
        <v/>
      </c>
      <c r="AV62" s="234" t="str">
        <f>IF(B62="","",BC62+December!AV62)</f>
        <v/>
      </c>
      <c r="AW62" s="233">
        <f>IF(BD62="","",BD62+December!AW62)</f>
        <v>0</v>
      </c>
      <c r="AX62" s="233">
        <f>IF(BE62="","",BE62+December!AX62)</f>
        <v>0</v>
      </c>
      <c r="AY62" s="246" t="str">
        <f>IF(B62="","",BF62+December!AY62)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IF(B63="","",AZ63+December!AS63)</f>
        <v/>
      </c>
      <c r="AT63" s="220" t="str">
        <f>IF(B63="","",BA63+December!AT63)</f>
        <v/>
      </c>
      <c r="AU63" s="220" t="str">
        <f>IF(B63="","",BB63+December!AU63)</f>
        <v/>
      </c>
      <c r="AV63" s="234" t="str">
        <f>IF(B63="","",BC63+December!AV63)</f>
        <v/>
      </c>
      <c r="AW63" s="233">
        <f>IF(BD63="","",BD63+December!AW63)</f>
        <v>0</v>
      </c>
      <c r="AX63" s="233">
        <f>IF(BE63="","",BE63+December!AX63)</f>
        <v>0</v>
      </c>
      <c r="AY63" s="246" t="str">
        <f>IF(B63="","",BF63+December!AY63)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IF(B64="","",AZ64+December!AS64)</f>
        <v/>
      </c>
      <c r="AT64" s="220" t="str">
        <f>IF(B64="","",BA64+December!AT64)</f>
        <v/>
      </c>
      <c r="AU64" s="220" t="str">
        <f>IF(B64="","",BB64+December!AU64)</f>
        <v/>
      </c>
      <c r="AV64" s="234" t="str">
        <f>IF(B64="","",BC64+December!AV64)</f>
        <v/>
      </c>
      <c r="AW64" s="233">
        <f>IF(BD64="","",BD64+December!AW64)</f>
        <v>0</v>
      </c>
      <c r="AX64" s="233">
        <f>IF(BE64="","",BE64+December!AX64)</f>
        <v>0</v>
      </c>
      <c r="AY64" s="246" t="str">
        <f>IF(B64="","",BF64+December!AY64)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IF(B65="","",AZ65+December!AS65)</f>
        <v/>
      </c>
      <c r="AT65" s="220" t="str">
        <f>IF(B65="","",BA65+December!AT65)</f>
        <v/>
      </c>
      <c r="AU65" s="220" t="str">
        <f>IF(B65="","",BB65+December!AU65)</f>
        <v/>
      </c>
      <c r="AV65" s="234" t="str">
        <f>IF(B65="","",BC65+December!AV65)</f>
        <v/>
      </c>
      <c r="AW65" s="233">
        <f>IF(BD65="","",BD65+December!AW65)</f>
        <v>0</v>
      </c>
      <c r="AX65" s="233">
        <f>IF(BE65="","",BE65+December!AX65)</f>
        <v>0</v>
      </c>
      <c r="AY65" s="246" t="str">
        <f>IF(B65="","",BF65+December!AY65)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IF(B66="","",AZ66+December!AS66)</f>
        <v/>
      </c>
      <c r="AT66" s="220" t="str">
        <f>IF(B66="","",BA66+December!AT66)</f>
        <v/>
      </c>
      <c r="AU66" s="220" t="str">
        <f>IF(B66="","",BB66+December!AU66)</f>
        <v/>
      </c>
      <c r="AV66" s="234" t="str">
        <f>IF(B66="","",BC66+December!AV66)</f>
        <v/>
      </c>
      <c r="AW66" s="233">
        <f>IF(BD66="","",BD66+December!AW66)</f>
        <v>0</v>
      </c>
      <c r="AX66" s="233">
        <f>IF(BE66="","",BE66+December!AX66)</f>
        <v>0</v>
      </c>
      <c r="AY66" s="246" t="str">
        <f>IF(B66="","",BF66+December!AY66)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IF(B67="","",AZ67+December!AS67)</f>
        <v/>
      </c>
      <c r="AT67" s="220" t="str">
        <f>IF(B67="","",BA67+December!AT67)</f>
        <v/>
      </c>
      <c r="AU67" s="220" t="str">
        <f>IF(B67="","",BB67+December!AU67)</f>
        <v/>
      </c>
      <c r="AV67" s="234" t="str">
        <f>IF(B67="","",BC67+December!AV67)</f>
        <v/>
      </c>
      <c r="AW67" s="233">
        <f>IF(BD67="","",BD67+December!AW67)</f>
        <v>0</v>
      </c>
      <c r="AX67" s="233">
        <f>IF(BE67="","",BE67+December!AX67)</f>
        <v>0</v>
      </c>
      <c r="AY67" s="246" t="str">
        <f>IF(B67="","",BF67+December!AY67)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IF(B68="","",AZ68+December!AS68)</f>
        <v/>
      </c>
      <c r="AT68" s="220" t="str">
        <f>IF(B68="","",BA68+December!AT68)</f>
        <v/>
      </c>
      <c r="AU68" s="220" t="str">
        <f>IF(B68="","",BB68+December!AU68)</f>
        <v/>
      </c>
      <c r="AV68" s="234" t="str">
        <f>IF(B68="","",BC68+December!AV68)</f>
        <v/>
      </c>
      <c r="AW68" s="233">
        <f>IF(BD68="","",BD68+December!AW68)</f>
        <v>0</v>
      </c>
      <c r="AX68" s="233">
        <f>IF(BE68="","",BE68+December!AX68)</f>
        <v>0</v>
      </c>
      <c r="AY68" s="246" t="str">
        <f>IF(B68="","",BF68+December!AY68)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IF(B69="","",AZ69+December!AS69)</f>
        <v/>
      </c>
      <c r="AT69" s="220" t="str">
        <f>IF(B69="","",BA69+December!AT69)</f>
        <v/>
      </c>
      <c r="AU69" s="220" t="str">
        <f>IF(B69="","",BB69+December!AU69)</f>
        <v/>
      </c>
      <c r="AV69" s="234" t="str">
        <f>IF(B69="","",BC69+December!AV69)</f>
        <v/>
      </c>
      <c r="AW69" s="233">
        <f>IF(BD69="","",BD69+December!AW69)</f>
        <v>0</v>
      </c>
      <c r="AX69" s="233">
        <f>IF(BE69="","",BE69+December!AX69)</f>
        <v>0</v>
      </c>
      <c r="AY69" s="246" t="str">
        <f>IF(B69="","",BF69+December!AY69)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IF(B70="","",AZ70+December!AS70)</f>
        <v/>
      </c>
      <c r="AT70" s="220" t="str">
        <f>IF(B70="","",BA70+December!AT70)</f>
        <v/>
      </c>
      <c r="AU70" s="220" t="str">
        <f>IF(B70="","",BB70+December!AU70)</f>
        <v/>
      </c>
      <c r="AV70" s="234" t="str">
        <f>IF(B70="","",BC70+December!AV70)</f>
        <v/>
      </c>
      <c r="AW70" s="233">
        <f>IF(BD70="","",BD70+December!AW70)</f>
        <v>0</v>
      </c>
      <c r="AX70" s="233">
        <f>IF(BE70="","",BE70+December!AX70)</f>
        <v>0</v>
      </c>
      <c r="AY70" s="246" t="str">
        <f>IF(B70="","",BF70+December!AY70)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IF(B71="","",AZ71+December!AS71)</f>
        <v/>
      </c>
      <c r="AT71" s="220" t="str">
        <f>IF(B71="","",BA71+December!AT71)</f>
        <v/>
      </c>
      <c r="AU71" s="220" t="str">
        <f>IF(B71="","",BB71+December!AU71)</f>
        <v/>
      </c>
      <c r="AV71" s="234" t="str">
        <f>IF(B71="","",BC71+December!AV71)</f>
        <v/>
      </c>
      <c r="AW71" s="233">
        <f>IF(BD71="","",BD71+December!AW71)</f>
        <v>0</v>
      </c>
      <c r="AX71" s="233">
        <f>IF(BE71="","",BE71+December!AX71)</f>
        <v>0</v>
      </c>
      <c r="AY71" s="246" t="str">
        <f>IF(B71="","",BF71+December!AY71)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IF(B72="","",AZ72+December!AS72)</f>
        <v/>
      </c>
      <c r="AT72" s="220" t="str">
        <f>IF(B72="","",BA72+December!AT72)</f>
        <v/>
      </c>
      <c r="AU72" s="220" t="str">
        <f>IF(B72="","",BB72+December!AU72)</f>
        <v/>
      </c>
      <c r="AV72" s="234" t="str">
        <f>IF(B72="","",BC72+December!AV72)</f>
        <v/>
      </c>
      <c r="AW72" s="233">
        <f>IF(BD72="","",BD72+December!AW72)</f>
        <v>0</v>
      </c>
      <c r="AX72" s="233">
        <f>IF(BE72="","",BE72+December!AX72)</f>
        <v>0</v>
      </c>
      <c r="AY72" s="246" t="str">
        <f>IF(B72="","",BF72+December!AY72)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IF(B73="","",AZ73+December!AS73)</f>
        <v/>
      </c>
      <c r="AT73" s="220" t="str">
        <f>IF(B73="","",BA73+December!AT73)</f>
        <v/>
      </c>
      <c r="AU73" s="220" t="str">
        <f>IF(B73="","",BB73+December!AU73)</f>
        <v/>
      </c>
      <c r="AV73" s="234" t="str">
        <f>IF(B73="","",BC73+December!AV73)</f>
        <v/>
      </c>
      <c r="AW73" s="233">
        <f>IF(BD73="","",BD73+December!AW73)</f>
        <v>0</v>
      </c>
      <c r="AX73" s="233">
        <f>IF(BE73="","",BE73+December!AX73)</f>
        <v>0</v>
      </c>
      <c r="AY73" s="246" t="str">
        <f>IF(B73="","",BF73+December!AY73)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IF(B74="","",AZ74+December!AS74)</f>
        <v/>
      </c>
      <c r="AT74" s="220" t="str">
        <f>IF(B74="","",BA74+December!AT74)</f>
        <v/>
      </c>
      <c r="AU74" s="220" t="str">
        <f>IF(B74="","",BB74+December!AU74)</f>
        <v/>
      </c>
      <c r="AV74" s="234" t="str">
        <f>IF(B74="","",BC74+December!AV74)</f>
        <v/>
      </c>
      <c r="AW74" s="233">
        <f>IF(BD74="","",BD74+December!AW74)</f>
        <v>0</v>
      </c>
      <c r="AX74" s="233">
        <f>IF(BE74="","",BE74+December!AX74)</f>
        <v>0</v>
      </c>
      <c r="AY74" s="246" t="str">
        <f>IF(B74="","",BF74+December!AY74)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IF(B75="","",AZ75+December!AS75)</f>
        <v/>
      </c>
      <c r="AT75" s="220" t="str">
        <f>IF(B75="","",BA75+December!AT75)</f>
        <v/>
      </c>
      <c r="AU75" s="220" t="str">
        <f>IF(B75="","",BB75+December!AU75)</f>
        <v/>
      </c>
      <c r="AV75" s="234" t="str">
        <f>IF(B75="","",BC75+December!AV75)</f>
        <v/>
      </c>
      <c r="AW75" s="233">
        <f>IF(BD75="","",BD75+December!AW75)</f>
        <v>0</v>
      </c>
      <c r="AX75" s="233">
        <f>IF(BE75="","",BE75+December!AX75)</f>
        <v>0</v>
      </c>
      <c r="AY75" s="246" t="str">
        <f>IF(B75="","",BF75+December!AY75)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IF(B76="","",AZ76+December!AS76)</f>
        <v/>
      </c>
      <c r="AT76" s="220" t="str">
        <f>IF(B76="","",BA76+December!AT76)</f>
        <v/>
      </c>
      <c r="AU76" s="220" t="str">
        <f>IF(B76="","",BB76+December!AU76)</f>
        <v/>
      </c>
      <c r="AV76" s="234" t="str">
        <f>IF(B76="","",BC76+December!AV76)</f>
        <v/>
      </c>
      <c r="AW76" s="233">
        <f>IF(BD76="","",BD76+December!AW76)</f>
        <v>0</v>
      </c>
      <c r="AX76" s="233">
        <f>IF(BE76="","",BE76+December!AX76)</f>
        <v>0</v>
      </c>
      <c r="AY76" s="246" t="str">
        <f>IF(B76="","",BF76+December!AY76)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IF(B77="","",AZ77+December!AS77)</f>
        <v/>
      </c>
      <c r="AT77" s="220" t="str">
        <f>IF(B77="","",BA77+December!AT77)</f>
        <v/>
      </c>
      <c r="AU77" s="220" t="str">
        <f>IF(B77="","",BB77+December!AU77)</f>
        <v/>
      </c>
      <c r="AV77" s="234" t="str">
        <f>IF(B77="","",BC77+December!AV77)</f>
        <v/>
      </c>
      <c r="AW77" s="233">
        <f>IF(BD77="","",BD77+December!AW77)</f>
        <v>0</v>
      </c>
      <c r="AX77" s="233">
        <f>IF(BE77="","",BE77+December!AX77)</f>
        <v>0</v>
      </c>
      <c r="AY77" s="246" t="str">
        <f>IF(B77="","",BF77+December!AY77)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IF(B78="","",AZ78+December!AS78)</f>
        <v/>
      </c>
      <c r="AT78" s="220" t="str">
        <f>IF(B78="","",BA78+December!AT78)</f>
        <v/>
      </c>
      <c r="AU78" s="220" t="str">
        <f>IF(B78="","",BB78+December!AU78)</f>
        <v/>
      </c>
      <c r="AV78" s="234" t="str">
        <f>IF(B78="","",BC78+December!AV78)</f>
        <v/>
      </c>
      <c r="AW78" s="233">
        <f>IF(BD78="","",BD78+December!AW78)</f>
        <v>0</v>
      </c>
      <c r="AX78" s="233">
        <f>IF(BE78="","",BE78+December!AX78)</f>
        <v>0</v>
      </c>
      <c r="AY78" s="246" t="str">
        <f>IF(B78="","",BF78+December!AY78)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IF(B79="","",AZ79+December!AS79)</f>
        <v/>
      </c>
      <c r="AT79" s="220" t="str">
        <f>IF(B79="","",BA79+December!AT79)</f>
        <v/>
      </c>
      <c r="AU79" s="220" t="str">
        <f>IF(B79="","",BB79+December!AU79)</f>
        <v/>
      </c>
      <c r="AV79" s="234" t="str">
        <f>IF(B79="","",BC79+December!AV79)</f>
        <v/>
      </c>
      <c r="AW79" s="233">
        <f>IF(BD79="","",BD79+December!AW79)</f>
        <v>0</v>
      </c>
      <c r="AX79" s="233">
        <f>IF(BE79="","",BE79+December!AX79)</f>
        <v>0</v>
      </c>
      <c r="AY79" s="246" t="str">
        <f>IF(B79="","",BF79+December!AY79)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IF(B80="","",AZ80+December!AS80)</f>
        <v/>
      </c>
      <c r="AT80" s="220" t="str">
        <f>IF(B80="","",BA80+December!AT80)</f>
        <v/>
      </c>
      <c r="AU80" s="220" t="str">
        <f>IF(B80="","",BB80+December!AU80)</f>
        <v/>
      </c>
      <c r="AV80" s="234" t="str">
        <f>IF(B80="","",BC80+December!AV80)</f>
        <v/>
      </c>
      <c r="AW80" s="233">
        <f>IF(BD80="","",BD80+December!AW80)</f>
        <v>0</v>
      </c>
      <c r="AX80" s="233">
        <f>IF(BE80="","",BE80+December!AX80)</f>
        <v>0</v>
      </c>
      <c r="AY80" s="246" t="str">
        <f>IF(B80="","",BF80+December!AY80)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IF(B81="","",AZ81+December!AS81)</f>
        <v/>
      </c>
      <c r="AT81" s="220" t="str">
        <f>IF(B81="","",BA81+December!AT81)</f>
        <v/>
      </c>
      <c r="AU81" s="220" t="str">
        <f>IF(B81="","",BB81+December!AU81)</f>
        <v/>
      </c>
      <c r="AV81" s="234" t="str">
        <f>IF(B81="","",BC81+December!AV81)</f>
        <v/>
      </c>
      <c r="AW81" s="233">
        <f>IF(BD81="","",BD81+December!AW81)</f>
        <v>0</v>
      </c>
      <c r="AX81" s="233">
        <f>IF(BE81="","",BE81+December!AX81)</f>
        <v>0</v>
      </c>
      <c r="AY81" s="246" t="str">
        <f>IF(B81="","",BF81+December!AY81)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IF(B82="","",AZ82+December!AS82)</f>
        <v/>
      </c>
      <c r="AT82" s="220" t="str">
        <f>IF(B82="","",BA82+December!AT82)</f>
        <v/>
      </c>
      <c r="AU82" s="220" t="str">
        <f>IF(B82="","",BB82+December!AU82)</f>
        <v/>
      </c>
      <c r="AV82" s="234" t="str">
        <f>IF(B82="","",BC82+December!AV82)</f>
        <v/>
      </c>
      <c r="AW82" s="233">
        <f>IF(BD82="","",BD82+December!AW82)</f>
        <v>0</v>
      </c>
      <c r="AX82" s="233">
        <f>IF(BE82="","",BE82+December!AX82)</f>
        <v>0</v>
      </c>
      <c r="AY82" s="246" t="str">
        <f>IF(B82="","",BF82+December!AY82)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IF(B83="","",AZ83+December!AS83)</f>
        <v/>
      </c>
      <c r="AT83" s="220" t="str">
        <f>IF(B83="","",BA83+December!AT83)</f>
        <v/>
      </c>
      <c r="AU83" s="220" t="str">
        <f>IF(B83="","",BB83+December!AU83)</f>
        <v/>
      </c>
      <c r="AV83" s="234" t="str">
        <f>IF(B83="","",BC83+December!AV83)</f>
        <v/>
      </c>
      <c r="AW83" s="233">
        <f>IF(BD83="","",BD83+December!AW83)</f>
        <v>0</v>
      </c>
      <c r="AX83" s="233">
        <f>IF(BE83="","",BE83+December!AX83)</f>
        <v>0</v>
      </c>
      <c r="AY83" s="246" t="str">
        <f>IF(B83="","",BF83+December!AY83)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IF(B84="","",AZ84+December!AS84)</f>
        <v/>
      </c>
      <c r="AT84" s="220" t="str">
        <f>IF(B84="","",BA84+December!AT84)</f>
        <v/>
      </c>
      <c r="AU84" s="220" t="str">
        <f>IF(B84="","",BB84+December!AU84)</f>
        <v/>
      </c>
      <c r="AV84" s="234" t="str">
        <f>IF(B84="","",BC84+December!AV84)</f>
        <v/>
      </c>
      <c r="AW84" s="233">
        <f>IF(BD84="","",BD84+December!AW84)</f>
        <v>0</v>
      </c>
      <c r="AX84" s="233">
        <f>IF(BE84="","",BE84+December!AX84)</f>
        <v>0</v>
      </c>
      <c r="AY84" s="246" t="str">
        <f>IF(B84="","",BF84+December!AY84)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IF(B85="","",AZ85+December!AS85)</f>
        <v/>
      </c>
      <c r="AT85" s="220" t="str">
        <f>IF(B85="","",BA85+December!AT85)</f>
        <v/>
      </c>
      <c r="AU85" s="220" t="str">
        <f>IF(B85="","",BB85+December!AU85)</f>
        <v/>
      </c>
      <c r="AV85" s="234" t="str">
        <f>IF(B85="","",BC85+December!AV85)</f>
        <v/>
      </c>
      <c r="AW85" s="233">
        <f>IF(BD85="","",BD85+December!AW85)</f>
        <v>0</v>
      </c>
      <c r="AX85" s="233">
        <f>IF(BE85="","",BE85+December!AX85)</f>
        <v>0</v>
      </c>
      <c r="AY85" s="246" t="str">
        <f>IF(B85="","",BF85+December!AY85)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IF(B86="","",AZ86+December!AS86)</f>
        <v/>
      </c>
      <c r="AT86" s="220" t="str">
        <f>IF(B86="","",BA86+December!AT86)</f>
        <v/>
      </c>
      <c r="AU86" s="220" t="str">
        <f>IF(B86="","",BB86+December!AU86)</f>
        <v/>
      </c>
      <c r="AV86" s="234" t="str">
        <f>IF(B86="","",BC86+December!AV86)</f>
        <v/>
      </c>
      <c r="AW86" s="233">
        <f>IF(BD86="","",BD86+December!AW86)</f>
        <v>0</v>
      </c>
      <c r="AX86" s="233">
        <f>IF(BE86="","",BE86+December!AX86)</f>
        <v>0</v>
      </c>
      <c r="AY86" s="246" t="str">
        <f>IF(B86="","",BF86+December!AY86)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IF(B87="","",AZ87+December!AS87)</f>
        <v/>
      </c>
      <c r="AT87" s="220" t="str">
        <f>IF(B87="","",BA87+December!AT87)</f>
        <v/>
      </c>
      <c r="AU87" s="220" t="str">
        <f>IF(B87="","",BB87+December!AU87)</f>
        <v/>
      </c>
      <c r="AV87" s="234" t="str">
        <f>IF(B87="","",BC87+December!AV87)</f>
        <v/>
      </c>
      <c r="AW87" s="233">
        <f>IF(BD87="","",BD87+December!AW87)</f>
        <v>0</v>
      </c>
      <c r="AX87" s="233">
        <f>IF(BE87="","",BE87+December!AX87)</f>
        <v>0</v>
      </c>
      <c r="AY87" s="246" t="str">
        <f>IF(B87="","",BF87+December!AY87)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IF(B88="","",AZ88+December!AS88)</f>
        <v/>
      </c>
      <c r="AT88" s="220" t="str">
        <f>IF(B88="","",BA88+December!AT88)</f>
        <v/>
      </c>
      <c r="AU88" s="220" t="str">
        <f>IF(B88="","",BB88+December!AU88)</f>
        <v/>
      </c>
      <c r="AV88" s="234" t="str">
        <f>IF(B88="","",BC88+December!AV88)</f>
        <v/>
      </c>
      <c r="AW88" s="233">
        <f>IF(BD88="","",BD88+December!AW88)</f>
        <v>0</v>
      </c>
      <c r="AX88" s="233">
        <f>IF(BE88="","",BE88+December!AX88)</f>
        <v>0</v>
      </c>
      <c r="AY88" s="246" t="str">
        <f>IF(B88="","",BF88+December!AY88)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IF(B89="","",AZ89+December!AS89)</f>
        <v/>
      </c>
      <c r="AT89" s="220" t="str">
        <f>IF(B89="","",BA89+December!AT89)</f>
        <v/>
      </c>
      <c r="AU89" s="220" t="str">
        <f>IF(B89="","",BB89+December!AU89)</f>
        <v/>
      </c>
      <c r="AV89" s="234" t="str">
        <f>IF(B89="","",BC89+December!AV89)</f>
        <v/>
      </c>
      <c r="AW89" s="233">
        <f>IF(BD89="","",BD89+December!AW89)</f>
        <v>0</v>
      </c>
      <c r="AX89" s="233">
        <f>IF(BE89="","",BE89+December!AX89)</f>
        <v>0</v>
      </c>
      <c r="AY89" s="246" t="str">
        <f>IF(B89="","",BF89+December!AY89)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IF(B90="","",AZ90+December!AS90)</f>
        <v/>
      </c>
      <c r="AT90" s="220" t="str">
        <f>IF(B90="","",BA90+December!AT90)</f>
        <v/>
      </c>
      <c r="AU90" s="220" t="str">
        <f>IF(B90="","",BB90+December!AU90)</f>
        <v/>
      </c>
      <c r="AV90" s="234" t="str">
        <f>IF(B90="","",BC90+December!AV90)</f>
        <v/>
      </c>
      <c r="AW90" s="233">
        <f>IF(BD90="","",BD90+December!AW90)</f>
        <v>0</v>
      </c>
      <c r="AX90" s="233">
        <f>IF(BE90="","",BE90+December!AX90)</f>
        <v>0</v>
      </c>
      <c r="AY90" s="246" t="str">
        <f>IF(B90="","",BF90+December!AY90)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IF(B91="","",AZ91+December!AS91)</f>
        <v/>
      </c>
      <c r="AT91" s="220" t="str">
        <f>IF(B91="","",BA91+December!AT91)</f>
        <v/>
      </c>
      <c r="AU91" s="220" t="str">
        <f>IF(B91="","",BB91+December!AU91)</f>
        <v/>
      </c>
      <c r="AV91" s="234" t="str">
        <f>IF(B91="","",BC91+December!AV91)</f>
        <v/>
      </c>
      <c r="AW91" s="233">
        <f>IF(BD91="","",BD91+December!AW91)</f>
        <v>0</v>
      </c>
      <c r="AX91" s="233">
        <f>IF(BE91="","",BE91+December!AX91)</f>
        <v>0</v>
      </c>
      <c r="AY91" s="246" t="str">
        <f>IF(B91="","",BF91+December!AY91)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IF(B92="","",AZ92+December!AS92)</f>
        <v/>
      </c>
      <c r="AT92" s="220" t="str">
        <f>IF(B92="","",BA92+December!AT92)</f>
        <v/>
      </c>
      <c r="AU92" s="220" t="str">
        <f>IF(B92="","",BB92+December!AU92)</f>
        <v/>
      </c>
      <c r="AV92" s="234" t="str">
        <f>IF(B92="","",BC92+December!AV92)</f>
        <v/>
      </c>
      <c r="AW92" s="233">
        <f>IF(BD92="","",BD92+December!AW92)</f>
        <v>0</v>
      </c>
      <c r="AX92" s="233">
        <f>IF(BE92="","",BE92+December!AX92)</f>
        <v>0</v>
      </c>
      <c r="AY92" s="246" t="str">
        <f>IF(B92="","",BF92+December!AY92)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IF(B93="","",AZ93+December!AS93)</f>
        <v/>
      </c>
      <c r="AT93" s="220" t="str">
        <f>IF(B93="","",BA93+December!AT93)</f>
        <v/>
      </c>
      <c r="AU93" s="220" t="str">
        <f>IF(B93="","",BB93+December!AU93)</f>
        <v/>
      </c>
      <c r="AV93" s="234" t="str">
        <f>IF(B93="","",BC93+December!AV93)</f>
        <v/>
      </c>
      <c r="AW93" s="233">
        <f>IF(BD93="","",BD93+December!AW93)</f>
        <v>0</v>
      </c>
      <c r="AX93" s="233">
        <f>IF(BE93="","",BE93+December!AX93)</f>
        <v>0</v>
      </c>
      <c r="AY93" s="246" t="str">
        <f>IF(B93="","",BF93+December!AY93)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IF(B94="","",AZ94+December!AS94)</f>
        <v/>
      </c>
      <c r="AT94" s="220" t="str">
        <f>IF(B94="","",BA94+December!AT94)</f>
        <v/>
      </c>
      <c r="AU94" s="220" t="str">
        <f>IF(B94="","",BB94+December!AU94)</f>
        <v/>
      </c>
      <c r="AV94" s="234" t="str">
        <f>IF(B94="","",BC94+December!AV94)</f>
        <v/>
      </c>
      <c r="AW94" s="233">
        <f>IF(BD94="","",BD94+December!AW94)</f>
        <v>0</v>
      </c>
      <c r="AX94" s="233">
        <f>IF(BE94="","",BE94+December!AX94)</f>
        <v>0</v>
      </c>
      <c r="AY94" s="246" t="str">
        <f>IF(B94="","",BF94+December!AY94)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IF(B95="","",AZ95+December!AS95)</f>
        <v/>
      </c>
      <c r="AT95" s="220" t="str">
        <f>IF(B95="","",BA95+December!AT95)</f>
        <v/>
      </c>
      <c r="AU95" s="220" t="str">
        <f>IF(B95="","",BB95+December!AU95)</f>
        <v/>
      </c>
      <c r="AV95" s="234" t="str">
        <f>IF(B95="","",BC95+December!AV95)</f>
        <v/>
      </c>
      <c r="AW95" s="233">
        <f>IF(BD95="","",BD95+December!AW95)</f>
        <v>0</v>
      </c>
      <c r="AX95" s="233">
        <f>IF(BE95="","",BE95+December!AX95)</f>
        <v>0</v>
      </c>
      <c r="AY95" s="246" t="str">
        <f>IF(B95="","",BF95+December!AY95)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IF(B96="","",AZ96+December!AS96)</f>
        <v/>
      </c>
      <c r="AT96" s="220" t="str">
        <f>IF(B96="","",BA96+December!AT96)</f>
        <v/>
      </c>
      <c r="AU96" s="220" t="str">
        <f>IF(B96="","",BB96+December!AU96)</f>
        <v/>
      </c>
      <c r="AV96" s="234" t="str">
        <f>IF(B96="","",BC96+December!AV96)</f>
        <v/>
      </c>
      <c r="AW96" s="233">
        <f>IF(BD96="","",BD96+December!AW96)</f>
        <v>0</v>
      </c>
      <c r="AX96" s="233">
        <f>IF(BE96="","",BE96+December!AX96)</f>
        <v>0</v>
      </c>
      <c r="AY96" s="246" t="str">
        <f>IF(B96="","",BF96+December!AY96)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186</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oER4+HivuXUptby1NqQkVuh6JnqEAF9PXtk9xxugNWmPfTsGl4k/RMSHteqVykaWcqQFy0tsqq8K3agNQyO9Ug==" saltValue="BijkWf5HahuXgv2KP+jkpg=="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2183"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2182" priority="428">
      <formula>$AY59=1</formula>
    </cfRule>
  </conditionalFormatting>
  <conditionalFormatting sqref="B52:H52">
    <cfRule type="expression" dxfId="2181" priority="429">
      <formula>$AY52=1</formula>
    </cfRule>
  </conditionalFormatting>
  <conditionalFormatting sqref="B50:H50">
    <cfRule type="expression" dxfId="2180" priority="430">
      <formula>$AY50=1</formula>
    </cfRule>
  </conditionalFormatting>
  <conditionalFormatting sqref="B48:H48">
    <cfRule type="expression" dxfId="2179" priority="431">
      <formula>$AY48=1</formula>
    </cfRule>
  </conditionalFormatting>
  <conditionalFormatting sqref="B46:H46">
    <cfRule type="expression" dxfId="2178" priority="432">
      <formula>$AY46=1</formula>
    </cfRule>
  </conditionalFormatting>
  <conditionalFormatting sqref="B44:H44">
    <cfRule type="expression" dxfId="2177" priority="433">
      <formula>$AY44=1</formula>
    </cfRule>
  </conditionalFormatting>
  <conditionalFormatting sqref="B42:H42">
    <cfRule type="expression" dxfId="2176" priority="434">
      <formula>$AY42=1</formula>
    </cfRule>
  </conditionalFormatting>
  <conditionalFormatting sqref="B40:H40">
    <cfRule type="expression" dxfId="2175" priority="435">
      <formula>$AY40=1</formula>
    </cfRule>
  </conditionalFormatting>
  <conditionalFormatting sqref="B38:H38">
    <cfRule type="expression" dxfId="2174" priority="436">
      <formula>$AY38=1</formula>
    </cfRule>
  </conditionalFormatting>
  <conditionalFormatting sqref="B36:H36">
    <cfRule type="expression" dxfId="2173" priority="437">
      <formula>$AY36=1</formula>
    </cfRule>
  </conditionalFormatting>
  <conditionalFormatting sqref="B34:H34">
    <cfRule type="expression" dxfId="2172" priority="438">
      <formula>$AY34=1</formula>
    </cfRule>
  </conditionalFormatting>
  <conditionalFormatting sqref="B32:H32">
    <cfRule type="expression" dxfId="2171" priority="439">
      <formula>$AY32=1</formula>
    </cfRule>
  </conditionalFormatting>
  <conditionalFormatting sqref="B30:H30">
    <cfRule type="expression" dxfId="2170" priority="440">
      <formula>$AY30=1</formula>
    </cfRule>
  </conditionalFormatting>
  <conditionalFormatting sqref="B28:H28">
    <cfRule type="expression" dxfId="2169" priority="441">
      <formula>$AY28=1</formula>
    </cfRule>
  </conditionalFormatting>
  <conditionalFormatting sqref="B26:H26">
    <cfRule type="expression" dxfId="2168" priority="442">
      <formula>$AY26=1</formula>
    </cfRule>
  </conditionalFormatting>
  <conditionalFormatting sqref="B24:H24">
    <cfRule type="expression" dxfId="2167" priority="443">
      <formula>$AY24=1</formula>
    </cfRule>
  </conditionalFormatting>
  <conditionalFormatting sqref="B22:H22">
    <cfRule type="expression" dxfId="2166" priority="444">
      <formula>$AY22=1</formula>
    </cfRule>
  </conditionalFormatting>
  <conditionalFormatting sqref="B20:H20">
    <cfRule type="expression" dxfId="2165" priority="445">
      <formula>$AY20=1</formula>
    </cfRule>
  </conditionalFormatting>
  <conditionalFormatting sqref="B18:H18">
    <cfRule type="expression" dxfId="2164" priority="446">
      <formula>$AY18=1</formula>
    </cfRule>
  </conditionalFormatting>
  <conditionalFormatting sqref="A14:I14 AH14:AI14 I15:I96">
    <cfRule type="expression" dxfId="2163" priority="447">
      <formula>$AY14=1</formula>
    </cfRule>
  </conditionalFormatting>
  <conditionalFormatting sqref="B17:H17">
    <cfRule type="expression" dxfId="2162" priority="487">
      <formula>$AY17=1</formula>
    </cfRule>
  </conditionalFormatting>
  <conditionalFormatting sqref="B19:H19">
    <cfRule type="expression" dxfId="2161" priority="486">
      <formula>$AY19=1</formula>
    </cfRule>
  </conditionalFormatting>
  <conditionalFormatting sqref="B21:H21">
    <cfRule type="expression" dxfId="2160" priority="485">
      <formula>$AY21=1</formula>
    </cfRule>
  </conditionalFormatting>
  <conditionalFormatting sqref="B23:H23">
    <cfRule type="expression" dxfId="2159" priority="484">
      <formula>$AY23=1</formula>
    </cfRule>
  </conditionalFormatting>
  <conditionalFormatting sqref="B25:H25">
    <cfRule type="expression" dxfId="2158" priority="483">
      <formula>$AY25=1</formula>
    </cfRule>
  </conditionalFormatting>
  <conditionalFormatting sqref="B27:H27">
    <cfRule type="expression" dxfId="2157" priority="482">
      <formula>$AY27=1</formula>
    </cfRule>
  </conditionalFormatting>
  <conditionalFormatting sqref="B29:H29">
    <cfRule type="expression" dxfId="2156" priority="481">
      <formula>$AY29=1</formula>
    </cfRule>
  </conditionalFormatting>
  <conditionalFormatting sqref="B31:H31">
    <cfRule type="expression" dxfId="2155" priority="480">
      <formula>$AY31=1</formula>
    </cfRule>
  </conditionalFormatting>
  <conditionalFormatting sqref="B33:H33">
    <cfRule type="expression" dxfId="2154" priority="479">
      <formula>$AY33=1</formula>
    </cfRule>
  </conditionalFormatting>
  <conditionalFormatting sqref="B35:H35">
    <cfRule type="expression" dxfId="2153" priority="478">
      <formula>$AY35=1</formula>
    </cfRule>
  </conditionalFormatting>
  <conditionalFormatting sqref="B37:H37">
    <cfRule type="expression" dxfId="2152" priority="477">
      <formula>$AY37=1</formula>
    </cfRule>
  </conditionalFormatting>
  <conditionalFormatting sqref="B39:H39">
    <cfRule type="expression" dxfId="2151" priority="476">
      <formula>$AY39=1</formula>
    </cfRule>
  </conditionalFormatting>
  <conditionalFormatting sqref="B41:H41">
    <cfRule type="expression" dxfId="2150" priority="475">
      <formula>$AY41=1</formula>
    </cfRule>
  </conditionalFormatting>
  <conditionalFormatting sqref="B43:H43">
    <cfRule type="expression" dxfId="2149" priority="474">
      <formula>$AY43=1</formula>
    </cfRule>
  </conditionalFormatting>
  <conditionalFormatting sqref="B45:H45">
    <cfRule type="expression" dxfId="2148" priority="473">
      <formula>$AY45=1</formula>
    </cfRule>
  </conditionalFormatting>
  <conditionalFormatting sqref="B47:H47">
    <cfRule type="expression" dxfId="2147" priority="472">
      <formula>$AY47=1</formula>
    </cfRule>
  </conditionalFormatting>
  <conditionalFormatting sqref="B49:H49">
    <cfRule type="expression" dxfId="2146" priority="471">
      <formula>$AY49=1</formula>
    </cfRule>
  </conditionalFormatting>
  <conditionalFormatting sqref="B51:H51">
    <cfRule type="expression" dxfId="2145" priority="470">
      <formula>$AY51=1</formula>
    </cfRule>
  </conditionalFormatting>
  <conditionalFormatting sqref="B53:H53">
    <cfRule type="expression" dxfId="2144"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2143" priority="468">
      <formula>$AY58=1</formula>
    </cfRule>
  </conditionalFormatting>
  <conditionalFormatting sqref="B60:H60">
    <cfRule type="expression" dxfId="2142" priority="467">
      <formula>$AY60=1</formula>
    </cfRule>
  </conditionalFormatting>
  <conditionalFormatting sqref="B62:H62">
    <cfRule type="expression" dxfId="2141" priority="466">
      <formula>$AY62=1</formula>
    </cfRule>
  </conditionalFormatting>
  <conditionalFormatting sqref="B64:H64">
    <cfRule type="expression" dxfId="2140" priority="465">
      <formula>$AY64=1</formula>
    </cfRule>
  </conditionalFormatting>
  <conditionalFormatting sqref="B66:H66">
    <cfRule type="expression" dxfId="2139" priority="464">
      <formula>$AY66=1</formula>
    </cfRule>
  </conditionalFormatting>
  <conditionalFormatting sqref="B68:H68">
    <cfRule type="expression" dxfId="2138" priority="463">
      <formula>$AY68=1</formula>
    </cfRule>
  </conditionalFormatting>
  <conditionalFormatting sqref="B70:H70">
    <cfRule type="expression" dxfId="2137" priority="462">
      <formula>$AY70=1</formula>
    </cfRule>
  </conditionalFormatting>
  <conditionalFormatting sqref="B72:H72">
    <cfRule type="expression" dxfId="2136" priority="461">
      <formula>$AY72=1</formula>
    </cfRule>
  </conditionalFormatting>
  <conditionalFormatting sqref="B74:H74">
    <cfRule type="expression" dxfId="2135" priority="460">
      <formula>$AY74=1</formula>
    </cfRule>
  </conditionalFormatting>
  <conditionalFormatting sqref="B76:H76">
    <cfRule type="expression" dxfId="2134" priority="459">
      <formula>$AY76=1</formula>
    </cfRule>
  </conditionalFormatting>
  <conditionalFormatting sqref="B78:H78">
    <cfRule type="expression" dxfId="2133" priority="458">
      <formula>$AY78=1</formula>
    </cfRule>
  </conditionalFormatting>
  <conditionalFormatting sqref="B80:H80">
    <cfRule type="expression" dxfId="2132" priority="457">
      <formula>$AY80=1</formula>
    </cfRule>
  </conditionalFormatting>
  <conditionalFormatting sqref="B82:H82">
    <cfRule type="expression" dxfId="2131" priority="456">
      <formula>$AY82=1</formula>
    </cfRule>
  </conditionalFormatting>
  <conditionalFormatting sqref="B84:H84">
    <cfRule type="expression" dxfId="2130" priority="455">
      <formula>$AY84=1</formula>
    </cfRule>
  </conditionalFormatting>
  <conditionalFormatting sqref="B86:H86">
    <cfRule type="expression" dxfId="2129" priority="454">
      <formula>$AY86=1</formula>
    </cfRule>
  </conditionalFormatting>
  <conditionalFormatting sqref="B88:H88">
    <cfRule type="expression" dxfId="2128" priority="453">
      <formula>$AY88=1</formula>
    </cfRule>
  </conditionalFormatting>
  <conditionalFormatting sqref="B90:H90">
    <cfRule type="expression" dxfId="2127" priority="452">
      <formula>$AY90=1</formula>
    </cfRule>
  </conditionalFormatting>
  <conditionalFormatting sqref="B92:H92">
    <cfRule type="expression" dxfId="2126" priority="451">
      <formula>$AY92=1</formula>
    </cfRule>
  </conditionalFormatting>
  <conditionalFormatting sqref="B94:H94">
    <cfRule type="expression" dxfId="2125" priority="450">
      <formula>$AY94=1</formula>
    </cfRule>
  </conditionalFormatting>
  <conditionalFormatting sqref="B96:H96">
    <cfRule type="expression" dxfId="2124"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2123" priority="448">
      <formula>$AY16=1</formula>
    </cfRule>
  </conditionalFormatting>
  <conditionalFormatting sqref="A57:H57 AI57">
    <cfRule type="expression" dxfId="2122" priority="427">
      <formula>$AY57=1</formula>
    </cfRule>
  </conditionalFormatting>
  <conditionalFormatting sqref="B61:H61">
    <cfRule type="expression" dxfId="2121" priority="426">
      <formula>$AY61=1</formula>
    </cfRule>
  </conditionalFormatting>
  <conditionalFormatting sqref="B63:H63">
    <cfRule type="expression" dxfId="2120" priority="425">
      <formula>$AY63=1</formula>
    </cfRule>
  </conditionalFormatting>
  <conditionalFormatting sqref="B65:H65">
    <cfRule type="expression" dxfId="2119" priority="424">
      <formula>$AY65=1</formula>
    </cfRule>
  </conditionalFormatting>
  <conditionalFormatting sqref="B67:H67">
    <cfRule type="expression" dxfId="2118" priority="423">
      <formula>$AY67=1</formula>
    </cfRule>
  </conditionalFormatting>
  <conditionalFormatting sqref="B69:H69">
    <cfRule type="expression" dxfId="2117" priority="422">
      <formula>$AY69=1</formula>
    </cfRule>
  </conditionalFormatting>
  <conditionalFormatting sqref="B71:H71">
    <cfRule type="expression" dxfId="2116" priority="421">
      <formula>$AY71=1</formula>
    </cfRule>
  </conditionalFormatting>
  <conditionalFormatting sqref="B73:H73">
    <cfRule type="expression" dxfId="2115" priority="420">
      <formula>$AY73=1</formula>
    </cfRule>
  </conditionalFormatting>
  <conditionalFormatting sqref="B75:H75">
    <cfRule type="expression" dxfId="2114" priority="419">
      <formula>$AY75=1</formula>
    </cfRule>
  </conditionalFormatting>
  <conditionalFormatting sqref="B77:H77">
    <cfRule type="expression" dxfId="2113" priority="418">
      <formula>$AY77=1</formula>
    </cfRule>
  </conditionalFormatting>
  <conditionalFormatting sqref="B79:H79">
    <cfRule type="expression" dxfId="2112" priority="417">
      <formula>$AY79=1</formula>
    </cfRule>
  </conditionalFormatting>
  <conditionalFormatting sqref="B81:H81">
    <cfRule type="expression" dxfId="2111" priority="416">
      <formula>$AY81=1</formula>
    </cfRule>
  </conditionalFormatting>
  <conditionalFormatting sqref="D83:H83">
    <cfRule type="expression" dxfId="2110" priority="415">
      <formula>$AY83=1</formula>
    </cfRule>
  </conditionalFormatting>
  <conditionalFormatting sqref="B85:H85">
    <cfRule type="expression" dxfId="2109" priority="414">
      <formula>$AY85=1</formula>
    </cfRule>
  </conditionalFormatting>
  <conditionalFormatting sqref="B87:H87">
    <cfRule type="expression" dxfId="2108" priority="413">
      <formula>$AY87=1</formula>
    </cfRule>
  </conditionalFormatting>
  <conditionalFormatting sqref="B89:H89">
    <cfRule type="expression" dxfId="2107" priority="412">
      <formula>$AY89=1</formula>
    </cfRule>
  </conditionalFormatting>
  <conditionalFormatting sqref="B91:H91">
    <cfRule type="expression" dxfId="2106" priority="411">
      <formula>$AY91=1</formula>
    </cfRule>
  </conditionalFormatting>
  <conditionalFormatting sqref="B93:H93">
    <cfRule type="expression" dxfId="2105" priority="410">
      <formula>$AY93=1</formula>
    </cfRule>
  </conditionalFormatting>
  <conditionalFormatting sqref="D95:H95">
    <cfRule type="expression" dxfId="2104" priority="409">
      <formula>$AY95=1</formula>
    </cfRule>
  </conditionalFormatting>
  <conditionalFormatting sqref="AJ95:AO95">
    <cfRule type="expression" dxfId="2103" priority="369">
      <formula>$AY95=1</formula>
    </cfRule>
  </conditionalFormatting>
  <conditionalFormatting sqref="AJ58:AO58">
    <cfRule type="expression" dxfId="2102" priority="408">
      <formula>$AY58=1</formula>
    </cfRule>
  </conditionalFormatting>
  <conditionalFormatting sqref="AJ60:AO60">
    <cfRule type="expression" dxfId="2101" priority="407">
      <formula>$AY60=1</formula>
    </cfRule>
  </conditionalFormatting>
  <conditionalFormatting sqref="AJ62:AO62">
    <cfRule type="expression" dxfId="2100" priority="406">
      <formula>$AY62=1</formula>
    </cfRule>
  </conditionalFormatting>
  <conditionalFormatting sqref="AJ64:AO64">
    <cfRule type="expression" dxfId="2099" priority="405">
      <formula>$AY64=1</formula>
    </cfRule>
  </conditionalFormatting>
  <conditionalFormatting sqref="AJ66:AO66">
    <cfRule type="expression" dxfId="2098" priority="404">
      <formula>$AY66=1</formula>
    </cfRule>
  </conditionalFormatting>
  <conditionalFormatting sqref="AJ68:AO68">
    <cfRule type="expression" dxfId="2097" priority="403">
      <formula>$AY68=1</formula>
    </cfRule>
  </conditionalFormatting>
  <conditionalFormatting sqref="AJ70:AO70">
    <cfRule type="expression" dxfId="2096" priority="402">
      <formula>$AY70=1</formula>
    </cfRule>
  </conditionalFormatting>
  <conditionalFormatting sqref="AJ72:AO72">
    <cfRule type="expression" dxfId="2095" priority="401">
      <formula>$AY72=1</formula>
    </cfRule>
  </conditionalFormatting>
  <conditionalFormatting sqref="AJ74:AO74">
    <cfRule type="expression" dxfId="2094" priority="400">
      <formula>$AY74=1</formula>
    </cfRule>
  </conditionalFormatting>
  <conditionalFormatting sqref="AJ76:AO76">
    <cfRule type="expression" dxfId="2093" priority="399">
      <formula>$AY76=1</formula>
    </cfRule>
  </conditionalFormatting>
  <conditionalFormatting sqref="AJ78:AO78">
    <cfRule type="expression" dxfId="2092" priority="398">
      <formula>$AY78=1</formula>
    </cfRule>
  </conditionalFormatting>
  <conditionalFormatting sqref="AJ80:AO80">
    <cfRule type="expression" dxfId="2091" priority="397">
      <formula>$AY80=1</formula>
    </cfRule>
  </conditionalFormatting>
  <conditionalFormatting sqref="AJ82:AO82">
    <cfRule type="expression" dxfId="2090" priority="396">
      <formula>$AY82=1</formula>
    </cfRule>
  </conditionalFormatting>
  <conditionalFormatting sqref="AJ84:AO84">
    <cfRule type="expression" dxfId="2089" priority="395">
      <formula>$AY84=1</formula>
    </cfRule>
  </conditionalFormatting>
  <conditionalFormatting sqref="AJ86:AO86">
    <cfRule type="expression" dxfId="2088" priority="394">
      <formula>$AY86=1</formula>
    </cfRule>
  </conditionalFormatting>
  <conditionalFormatting sqref="AJ88:AO88">
    <cfRule type="expression" dxfId="2087" priority="393">
      <formula>$AY88=1</formula>
    </cfRule>
  </conditionalFormatting>
  <conditionalFormatting sqref="AJ90:AO90">
    <cfRule type="expression" dxfId="2086" priority="392">
      <formula>$AY90=1</formula>
    </cfRule>
  </conditionalFormatting>
  <conditionalFormatting sqref="AJ92:AO92">
    <cfRule type="expression" dxfId="2085" priority="391">
      <formula>$AY92=1</formula>
    </cfRule>
  </conditionalFormatting>
  <conditionalFormatting sqref="AJ94:AO94">
    <cfRule type="expression" dxfId="2084" priority="390">
      <formula>$AY94=1</formula>
    </cfRule>
  </conditionalFormatting>
  <conditionalFormatting sqref="AJ96:AO96">
    <cfRule type="expression" dxfId="2083" priority="389">
      <formula>$AY96=1</formula>
    </cfRule>
  </conditionalFormatting>
  <conditionalFormatting sqref="AJ59:AO59">
    <cfRule type="expression" dxfId="2082" priority="388">
      <formula>$AY59=1</formula>
    </cfRule>
  </conditionalFormatting>
  <conditionalFormatting sqref="AJ57:AO57">
    <cfRule type="expression" dxfId="2081" priority="387">
      <formula>$AY57=1</formula>
    </cfRule>
  </conditionalFormatting>
  <conditionalFormatting sqref="AJ61:AO61">
    <cfRule type="expression" dxfId="2080" priority="386">
      <formula>$AY61=1</formula>
    </cfRule>
  </conditionalFormatting>
  <conditionalFormatting sqref="AJ63:AO63">
    <cfRule type="expression" dxfId="2079" priority="385">
      <formula>$AY63=1</formula>
    </cfRule>
  </conditionalFormatting>
  <conditionalFormatting sqref="AJ65:AO65">
    <cfRule type="expression" dxfId="2078" priority="384">
      <formula>$AY65=1</formula>
    </cfRule>
  </conditionalFormatting>
  <conditionalFormatting sqref="AJ67:AO67">
    <cfRule type="expression" dxfId="2077" priority="383">
      <formula>$AY67=1</formula>
    </cfRule>
  </conditionalFormatting>
  <conditionalFormatting sqref="AJ69:AO69">
    <cfRule type="expression" dxfId="2076" priority="382">
      <formula>$AY69=1</formula>
    </cfRule>
  </conditionalFormatting>
  <conditionalFormatting sqref="AJ71:AO71">
    <cfRule type="expression" dxfId="2075" priority="381">
      <formula>$AY71=1</formula>
    </cfRule>
  </conditionalFormatting>
  <conditionalFormatting sqref="AJ73:AO73">
    <cfRule type="expression" dxfId="2074" priority="380">
      <formula>$AY73=1</formula>
    </cfRule>
  </conditionalFormatting>
  <conditionalFormatting sqref="AJ75:AO75">
    <cfRule type="expression" dxfId="2073" priority="379">
      <formula>$AY75=1</formula>
    </cfRule>
  </conditionalFormatting>
  <conditionalFormatting sqref="AJ77:AO77">
    <cfRule type="expression" dxfId="2072" priority="378">
      <formula>$AY77=1</formula>
    </cfRule>
  </conditionalFormatting>
  <conditionalFormatting sqref="AJ79:AO79">
    <cfRule type="expression" dxfId="2071" priority="377">
      <formula>$AY79=1</formula>
    </cfRule>
  </conditionalFormatting>
  <conditionalFormatting sqref="AJ81:AO81">
    <cfRule type="expression" dxfId="2070" priority="376">
      <formula>$AY81=1</formula>
    </cfRule>
  </conditionalFormatting>
  <conditionalFormatting sqref="AJ83:AO83">
    <cfRule type="expression" dxfId="2069" priority="375">
      <formula>$AY83=1</formula>
    </cfRule>
  </conditionalFormatting>
  <conditionalFormatting sqref="AJ85:AO85">
    <cfRule type="expression" dxfId="2068" priority="374">
      <formula>$AY85=1</formula>
    </cfRule>
  </conditionalFormatting>
  <conditionalFormatting sqref="AJ87:AO87">
    <cfRule type="expression" dxfId="2067" priority="373">
      <formula>$AY87=1</formula>
    </cfRule>
  </conditionalFormatting>
  <conditionalFormatting sqref="AJ89:AO89">
    <cfRule type="expression" dxfId="2066" priority="372">
      <formula>$AY89=1</formula>
    </cfRule>
  </conditionalFormatting>
  <conditionalFormatting sqref="AJ91:AO91">
    <cfRule type="expression" dxfId="2065" priority="371">
      <formula>$AY91=1</formula>
    </cfRule>
  </conditionalFormatting>
  <conditionalFormatting sqref="AJ93:AO93">
    <cfRule type="expression" dxfId="2064" priority="370">
      <formula>$AY93=1</formula>
    </cfRule>
  </conditionalFormatting>
  <conditionalFormatting sqref="AJ15:AO15">
    <cfRule type="expression" dxfId="2063" priority="368">
      <formula>$AY15=1</formula>
    </cfRule>
  </conditionalFormatting>
  <conditionalFormatting sqref="AJ17:AO17">
    <cfRule type="expression" dxfId="2062" priority="367">
      <formula>$AY17=1</formula>
    </cfRule>
  </conditionalFormatting>
  <conditionalFormatting sqref="AJ19:AO19">
    <cfRule type="expression" dxfId="2061" priority="366">
      <formula>$AY19=1</formula>
    </cfRule>
  </conditionalFormatting>
  <conditionalFormatting sqref="AJ21:AO21">
    <cfRule type="expression" dxfId="2060" priority="365">
      <formula>$AY21=1</formula>
    </cfRule>
  </conditionalFormatting>
  <conditionalFormatting sqref="AJ23:AO23">
    <cfRule type="expression" dxfId="2059" priority="364">
      <formula>$AY23=1</formula>
    </cfRule>
  </conditionalFormatting>
  <conditionalFormatting sqref="AJ25:AO25">
    <cfRule type="expression" dxfId="2058" priority="363">
      <formula>$AY25=1</formula>
    </cfRule>
  </conditionalFormatting>
  <conditionalFormatting sqref="AJ27:AO27">
    <cfRule type="expression" dxfId="2057" priority="362">
      <formula>$AY27=1</formula>
    </cfRule>
  </conditionalFormatting>
  <conditionalFormatting sqref="AJ29:AO29">
    <cfRule type="expression" dxfId="2056" priority="361">
      <formula>$AY29=1</formula>
    </cfRule>
  </conditionalFormatting>
  <conditionalFormatting sqref="AJ31:AO31">
    <cfRule type="expression" dxfId="2055" priority="360">
      <formula>$AY31=1</formula>
    </cfRule>
  </conditionalFormatting>
  <conditionalFormatting sqref="AJ33:AO33">
    <cfRule type="expression" dxfId="2054" priority="359">
      <formula>$AY33=1</formula>
    </cfRule>
  </conditionalFormatting>
  <conditionalFormatting sqref="AJ35:AO35">
    <cfRule type="expression" dxfId="2053" priority="358">
      <formula>$AY35=1</formula>
    </cfRule>
  </conditionalFormatting>
  <conditionalFormatting sqref="AJ37:AO37">
    <cfRule type="expression" dxfId="2052" priority="357">
      <formula>$AY37=1</formula>
    </cfRule>
  </conditionalFormatting>
  <conditionalFormatting sqref="AJ39:AO39">
    <cfRule type="expression" dxfId="2051" priority="356">
      <formula>$AY39=1</formula>
    </cfRule>
  </conditionalFormatting>
  <conditionalFormatting sqref="AJ41:AO41">
    <cfRule type="expression" dxfId="2050" priority="355">
      <formula>$AY41=1</formula>
    </cfRule>
  </conditionalFormatting>
  <conditionalFormatting sqref="AJ43:AO43">
    <cfRule type="expression" dxfId="2049" priority="354">
      <formula>$AY43=1</formula>
    </cfRule>
  </conditionalFormatting>
  <conditionalFormatting sqref="AJ45:AO45">
    <cfRule type="expression" dxfId="2048" priority="353">
      <formula>$AY45=1</formula>
    </cfRule>
  </conditionalFormatting>
  <conditionalFormatting sqref="AJ47:AO47">
    <cfRule type="expression" dxfId="2047" priority="352">
      <formula>$AY47=1</formula>
    </cfRule>
  </conditionalFormatting>
  <conditionalFormatting sqref="AJ49:AO49">
    <cfRule type="expression" dxfId="2046" priority="351">
      <formula>$AY49=1</formula>
    </cfRule>
  </conditionalFormatting>
  <conditionalFormatting sqref="AJ51:AO51">
    <cfRule type="expression" dxfId="2045" priority="350">
      <formula>$AY51=1</formula>
    </cfRule>
  </conditionalFormatting>
  <conditionalFormatting sqref="AJ53:AO53">
    <cfRule type="expression" dxfId="2044" priority="349">
      <formula>$AY53=1</formula>
    </cfRule>
  </conditionalFormatting>
  <conditionalFormatting sqref="AJ16:AO16">
    <cfRule type="expression" dxfId="2043" priority="348">
      <formula>$AY16=1</formula>
    </cfRule>
  </conditionalFormatting>
  <conditionalFormatting sqref="AJ14:AO14">
    <cfRule type="expression" dxfId="2042" priority="347">
      <formula>$AY14=1</formula>
    </cfRule>
  </conditionalFormatting>
  <conditionalFormatting sqref="AJ18:AO18">
    <cfRule type="expression" dxfId="2041" priority="346">
      <formula>$AY18=1</formula>
    </cfRule>
  </conditionalFormatting>
  <conditionalFormatting sqref="AJ20:AO20">
    <cfRule type="expression" dxfId="2040" priority="345">
      <formula>$AY20=1</formula>
    </cfRule>
  </conditionalFormatting>
  <conditionalFormatting sqref="AJ22:AO22">
    <cfRule type="expression" dxfId="2039" priority="344">
      <formula>$AY22=1</formula>
    </cfRule>
  </conditionalFormatting>
  <conditionalFormatting sqref="AJ24:AO24">
    <cfRule type="expression" dxfId="2038" priority="343">
      <formula>$AY24=1</formula>
    </cfRule>
  </conditionalFormatting>
  <conditionalFormatting sqref="AJ26:AO26">
    <cfRule type="expression" dxfId="2037" priority="342">
      <formula>$AY26=1</formula>
    </cfRule>
  </conditionalFormatting>
  <conditionalFormatting sqref="AJ28:AO28">
    <cfRule type="expression" dxfId="2036" priority="341">
      <formula>$AY28=1</formula>
    </cfRule>
  </conditionalFormatting>
  <conditionalFormatting sqref="AJ30:AO30">
    <cfRule type="expression" dxfId="2035" priority="340">
      <formula>$AY30=1</formula>
    </cfRule>
  </conditionalFormatting>
  <conditionalFormatting sqref="AJ32:AO32">
    <cfRule type="expression" dxfId="2034" priority="339">
      <formula>$AY32=1</formula>
    </cfRule>
  </conditionalFormatting>
  <conditionalFormatting sqref="AJ34:AO34">
    <cfRule type="expression" dxfId="2033" priority="338">
      <formula>$AY34=1</formula>
    </cfRule>
  </conditionalFormatting>
  <conditionalFormatting sqref="AJ36:AO36">
    <cfRule type="expression" dxfId="2032" priority="337">
      <formula>$AY36=1</formula>
    </cfRule>
  </conditionalFormatting>
  <conditionalFormatting sqref="AJ38:AO38">
    <cfRule type="expression" dxfId="2031" priority="336">
      <formula>$AY38=1</formula>
    </cfRule>
  </conditionalFormatting>
  <conditionalFormatting sqref="AJ40:AO40">
    <cfRule type="expression" dxfId="2030" priority="335">
      <formula>$AY40=1</formula>
    </cfRule>
  </conditionalFormatting>
  <conditionalFormatting sqref="AJ42:AO42">
    <cfRule type="expression" dxfId="2029" priority="334">
      <formula>$AY42=1</formula>
    </cfRule>
  </conditionalFormatting>
  <conditionalFormatting sqref="AJ44:AO44">
    <cfRule type="expression" dxfId="2028" priority="333">
      <formula>$AY44=1</formula>
    </cfRule>
  </conditionalFormatting>
  <conditionalFormatting sqref="AJ46:AO46">
    <cfRule type="expression" dxfId="2027" priority="332">
      <formula>$AY46=1</formula>
    </cfRule>
  </conditionalFormatting>
  <conditionalFormatting sqref="AJ48:AO48">
    <cfRule type="expression" dxfId="2026" priority="331">
      <formula>$AY48=1</formula>
    </cfRule>
  </conditionalFormatting>
  <conditionalFormatting sqref="AJ50:AO50">
    <cfRule type="expression" dxfId="2025" priority="330">
      <formula>$AY50=1</formula>
    </cfRule>
  </conditionalFormatting>
  <conditionalFormatting sqref="AJ52:AO52">
    <cfRule type="expression" dxfId="2024" priority="329">
      <formula>$AY52=1</formula>
    </cfRule>
  </conditionalFormatting>
  <conditionalFormatting sqref="B83:C83">
    <cfRule type="expression" dxfId="2023" priority="328">
      <formula>$AY83=1</formula>
    </cfRule>
  </conditionalFormatting>
  <conditionalFormatting sqref="B95:C95">
    <cfRule type="expression" dxfId="2022" priority="327">
      <formula>$AY95=1</formula>
    </cfRule>
  </conditionalFormatting>
  <conditionalFormatting sqref="O14:O96">
    <cfRule type="expression" dxfId="2021" priority="326">
      <formula>$AY14=1</formula>
    </cfRule>
  </conditionalFormatting>
  <conditionalFormatting sqref="U14:U96">
    <cfRule type="expression" dxfId="2020" priority="325">
      <formula>$AY14=1</formula>
    </cfRule>
  </conditionalFormatting>
  <conditionalFormatting sqref="AA14:AA96">
    <cfRule type="expression" dxfId="2019" priority="324">
      <formula>$AY14=1</formula>
    </cfRule>
  </conditionalFormatting>
  <conditionalFormatting sqref="AG14:AG96">
    <cfRule type="expression" dxfId="2018" priority="323">
      <formula>$AY14=1</formula>
    </cfRule>
  </conditionalFormatting>
  <conditionalFormatting sqref="J15:N15">
    <cfRule type="expression" dxfId="2017" priority="322">
      <formula>$AY15=1</formula>
    </cfRule>
  </conditionalFormatting>
  <conditionalFormatting sqref="J52:N52">
    <cfRule type="expression" dxfId="2016" priority="283">
      <formula>$AY52=1</formula>
    </cfRule>
  </conditionalFormatting>
  <conditionalFormatting sqref="J50:N50">
    <cfRule type="expression" dxfId="2015" priority="284">
      <formula>$AY50=1</formula>
    </cfRule>
  </conditionalFormatting>
  <conditionalFormatting sqref="J48:N48">
    <cfRule type="expression" dxfId="2014" priority="285">
      <formula>$AY48=1</formula>
    </cfRule>
  </conditionalFormatting>
  <conditionalFormatting sqref="J46:N46">
    <cfRule type="expression" dxfId="2013" priority="286">
      <formula>$AY46=1</formula>
    </cfRule>
  </conditionalFormatting>
  <conditionalFormatting sqref="J44:N44">
    <cfRule type="expression" dxfId="2012" priority="287">
      <formula>$AY44=1</formula>
    </cfRule>
  </conditionalFormatting>
  <conditionalFormatting sqref="J42:N42">
    <cfRule type="expression" dxfId="2011" priority="288">
      <formula>$AY42=1</formula>
    </cfRule>
  </conditionalFormatting>
  <conditionalFormatting sqref="J40:N40">
    <cfRule type="expression" dxfId="2010" priority="289">
      <formula>$AY40=1</formula>
    </cfRule>
  </conditionalFormatting>
  <conditionalFormatting sqref="J38:N38">
    <cfRule type="expression" dxfId="2009" priority="290">
      <formula>$AY38=1</formula>
    </cfRule>
  </conditionalFormatting>
  <conditionalFormatting sqref="J36:N36">
    <cfRule type="expression" dxfId="2008" priority="291">
      <formula>$AY36=1</formula>
    </cfRule>
  </conditionalFormatting>
  <conditionalFormatting sqref="J34:N34">
    <cfRule type="expression" dxfId="2007" priority="292">
      <formula>$AY34=1</formula>
    </cfRule>
  </conditionalFormatting>
  <conditionalFormatting sqref="J32:N32">
    <cfRule type="expression" dxfId="2006" priority="293">
      <formula>$AY32=1</formula>
    </cfRule>
  </conditionalFormatting>
  <conditionalFormatting sqref="J30:N30">
    <cfRule type="expression" dxfId="2005" priority="294">
      <formula>$AY30=1</formula>
    </cfRule>
  </conditionalFormatting>
  <conditionalFormatting sqref="J28:N28">
    <cfRule type="expression" dxfId="2004" priority="295">
      <formula>$AY28=1</formula>
    </cfRule>
  </conditionalFormatting>
  <conditionalFormatting sqref="J26:N26">
    <cfRule type="expression" dxfId="2003" priority="296">
      <formula>$AY26=1</formula>
    </cfRule>
  </conditionalFormatting>
  <conditionalFormatting sqref="J24:N24">
    <cfRule type="expression" dxfId="2002" priority="297">
      <formula>$AY24=1</formula>
    </cfRule>
  </conditionalFormatting>
  <conditionalFormatting sqref="J22:N22">
    <cfRule type="expression" dxfId="2001" priority="298">
      <formula>$AY22=1</formula>
    </cfRule>
  </conditionalFormatting>
  <conditionalFormatting sqref="J20:N20">
    <cfRule type="expression" dxfId="2000" priority="299">
      <formula>$AY20=1</formula>
    </cfRule>
  </conditionalFormatting>
  <conditionalFormatting sqref="J18:N18">
    <cfRule type="expression" dxfId="1999" priority="300">
      <formula>$AY18=1</formula>
    </cfRule>
  </conditionalFormatting>
  <conditionalFormatting sqref="J14:N14">
    <cfRule type="expression" dxfId="1998" priority="301">
      <formula>$AY14=1</formula>
    </cfRule>
  </conditionalFormatting>
  <conditionalFormatting sqref="J17:N17">
    <cfRule type="expression" dxfId="1997" priority="321">
      <formula>$AY17=1</formula>
    </cfRule>
  </conditionalFormatting>
  <conditionalFormatting sqref="J19:N19">
    <cfRule type="expression" dxfId="1996" priority="320">
      <formula>$AY19=1</formula>
    </cfRule>
  </conditionalFormatting>
  <conditionalFormatting sqref="J21:N21">
    <cfRule type="expression" dxfId="1995" priority="319">
      <formula>$AY21=1</formula>
    </cfRule>
  </conditionalFormatting>
  <conditionalFormatting sqref="J23:N23">
    <cfRule type="expression" dxfId="1994" priority="318">
      <formula>$AY23=1</formula>
    </cfRule>
  </conditionalFormatting>
  <conditionalFormatting sqref="J25:N25">
    <cfRule type="expression" dxfId="1993" priority="317">
      <formula>$AY25=1</formula>
    </cfRule>
  </conditionalFormatting>
  <conditionalFormatting sqref="J27:N27">
    <cfRule type="expression" dxfId="1992" priority="316">
      <formula>$AY27=1</formula>
    </cfRule>
  </conditionalFormatting>
  <conditionalFormatting sqref="J29:N29">
    <cfRule type="expression" dxfId="1991" priority="315">
      <formula>$AY29=1</formula>
    </cfRule>
  </conditionalFormatting>
  <conditionalFormatting sqref="J31:N31">
    <cfRule type="expression" dxfId="1990" priority="314">
      <formula>$AY31=1</formula>
    </cfRule>
  </conditionalFormatting>
  <conditionalFormatting sqref="J33:N33">
    <cfRule type="expression" dxfId="1989" priority="313">
      <formula>$AY33=1</formula>
    </cfRule>
  </conditionalFormatting>
  <conditionalFormatting sqref="J35:N35">
    <cfRule type="expression" dxfId="1988" priority="312">
      <formula>$AY35=1</formula>
    </cfRule>
  </conditionalFormatting>
  <conditionalFormatting sqref="J37:N37">
    <cfRule type="expression" dxfId="1987" priority="311">
      <formula>$AY37=1</formula>
    </cfRule>
  </conditionalFormatting>
  <conditionalFormatting sqref="J39:N39">
    <cfRule type="expression" dxfId="1986" priority="310">
      <formula>$AY39=1</formula>
    </cfRule>
  </conditionalFormatting>
  <conditionalFormatting sqref="J41:N41">
    <cfRule type="expression" dxfId="1985" priority="309">
      <formula>$AY41=1</formula>
    </cfRule>
  </conditionalFormatting>
  <conditionalFormatting sqref="J43:N43">
    <cfRule type="expression" dxfId="1984" priority="308">
      <formula>$AY43=1</formula>
    </cfRule>
  </conditionalFormatting>
  <conditionalFormatting sqref="J45:N45">
    <cfRule type="expression" dxfId="1983" priority="307">
      <formula>$AY45=1</formula>
    </cfRule>
  </conditionalFormatting>
  <conditionalFormatting sqref="J47:N47">
    <cfRule type="expression" dxfId="1982" priority="306">
      <formula>$AY47=1</formula>
    </cfRule>
  </conditionalFormatting>
  <conditionalFormatting sqref="J49:N49">
    <cfRule type="expression" dxfId="1981" priority="305">
      <formula>$AY49=1</formula>
    </cfRule>
  </conditionalFormatting>
  <conditionalFormatting sqref="J51:N51">
    <cfRule type="expression" dxfId="1980" priority="304">
      <formula>$AY51=1</formula>
    </cfRule>
  </conditionalFormatting>
  <conditionalFormatting sqref="J53:N53">
    <cfRule type="expression" dxfId="1979" priority="303">
      <formula>$AY53=1</formula>
    </cfRule>
  </conditionalFormatting>
  <conditionalFormatting sqref="J16:N16">
    <cfRule type="expression" dxfId="1978" priority="302">
      <formula>$AY16=1</formula>
    </cfRule>
  </conditionalFormatting>
  <conditionalFormatting sqref="P15:T15">
    <cfRule type="expression" dxfId="1977" priority="282">
      <formula>$AY15=1</formula>
    </cfRule>
  </conditionalFormatting>
  <conditionalFormatting sqref="P52:T52">
    <cfRule type="expression" dxfId="1976" priority="243">
      <formula>$AY52=1</formula>
    </cfRule>
  </conditionalFormatting>
  <conditionalFormatting sqref="P50:T50">
    <cfRule type="expression" dxfId="1975" priority="244">
      <formula>$AY50=1</formula>
    </cfRule>
  </conditionalFormatting>
  <conditionalFormatting sqref="P48:T48">
    <cfRule type="expression" dxfId="1974" priority="245">
      <formula>$AY48=1</formula>
    </cfRule>
  </conditionalFormatting>
  <conditionalFormatting sqref="P46:T46">
    <cfRule type="expression" dxfId="1973" priority="246">
      <formula>$AY46=1</formula>
    </cfRule>
  </conditionalFormatting>
  <conditionalFormatting sqref="P44:T44">
    <cfRule type="expression" dxfId="1972" priority="247">
      <formula>$AY44=1</formula>
    </cfRule>
  </conditionalFormatting>
  <conditionalFormatting sqref="P42:T42">
    <cfRule type="expression" dxfId="1971" priority="248">
      <formula>$AY42=1</formula>
    </cfRule>
  </conditionalFormatting>
  <conditionalFormatting sqref="P40:T40">
    <cfRule type="expression" dxfId="1970" priority="249">
      <formula>$AY40=1</formula>
    </cfRule>
  </conditionalFormatting>
  <conditionalFormatting sqref="P38:T38">
    <cfRule type="expression" dxfId="1969" priority="250">
      <formula>$AY38=1</formula>
    </cfRule>
  </conditionalFormatting>
  <conditionalFormatting sqref="P36:T36">
    <cfRule type="expression" dxfId="1968" priority="251">
      <formula>$AY36=1</formula>
    </cfRule>
  </conditionalFormatting>
  <conditionalFormatting sqref="P34:T34">
    <cfRule type="expression" dxfId="1967" priority="252">
      <formula>$AY34=1</formula>
    </cfRule>
  </conditionalFormatting>
  <conditionalFormatting sqref="P32:T32">
    <cfRule type="expression" dxfId="1966" priority="253">
      <formula>$AY32=1</formula>
    </cfRule>
  </conditionalFormatting>
  <conditionalFormatting sqref="P30:T30">
    <cfRule type="expression" dxfId="1965" priority="254">
      <formula>$AY30=1</formula>
    </cfRule>
  </conditionalFormatting>
  <conditionalFormatting sqref="P28:T28">
    <cfRule type="expression" dxfId="1964" priority="255">
      <formula>$AY28=1</formula>
    </cfRule>
  </conditionalFormatting>
  <conditionalFormatting sqref="P26:T26">
    <cfRule type="expression" dxfId="1963" priority="256">
      <formula>$AY26=1</formula>
    </cfRule>
  </conditionalFormatting>
  <conditionalFormatting sqref="P24:T24">
    <cfRule type="expression" dxfId="1962" priority="257">
      <formula>$AY24=1</formula>
    </cfRule>
  </conditionalFormatting>
  <conditionalFormatting sqref="P22:T22">
    <cfRule type="expression" dxfId="1961" priority="258">
      <formula>$AY22=1</formula>
    </cfRule>
  </conditionalFormatting>
  <conditionalFormatting sqref="P20:T20">
    <cfRule type="expression" dxfId="1960" priority="259">
      <formula>$AY20=1</formula>
    </cfRule>
  </conditionalFormatting>
  <conditionalFormatting sqref="P18:T18">
    <cfRule type="expression" dxfId="1959" priority="260">
      <formula>$AY18=1</formula>
    </cfRule>
  </conditionalFormatting>
  <conditionalFormatting sqref="P14:T14">
    <cfRule type="expression" dxfId="1958" priority="261">
      <formula>$AY14=1</formula>
    </cfRule>
  </conditionalFormatting>
  <conditionalFormatting sqref="P17:T17">
    <cfRule type="expression" dxfId="1957" priority="281">
      <formula>$AY17=1</formula>
    </cfRule>
  </conditionalFormatting>
  <conditionalFormatting sqref="P19:T19">
    <cfRule type="expression" dxfId="1956" priority="280">
      <formula>$AY19=1</formula>
    </cfRule>
  </conditionalFormatting>
  <conditionalFormatting sqref="P21:T21">
    <cfRule type="expression" dxfId="1955" priority="279">
      <formula>$AY21=1</formula>
    </cfRule>
  </conditionalFormatting>
  <conditionalFormatting sqref="P23:T23">
    <cfRule type="expression" dxfId="1954" priority="278">
      <formula>$AY23=1</formula>
    </cfRule>
  </conditionalFormatting>
  <conditionalFormatting sqref="P25:T25">
    <cfRule type="expression" dxfId="1953" priority="277">
      <formula>$AY25=1</formula>
    </cfRule>
  </conditionalFormatting>
  <conditionalFormatting sqref="P27:T27">
    <cfRule type="expression" dxfId="1952" priority="276">
      <formula>$AY27=1</formula>
    </cfRule>
  </conditionalFormatting>
  <conditionalFormatting sqref="P29:T29">
    <cfRule type="expression" dxfId="1951" priority="275">
      <formula>$AY29=1</formula>
    </cfRule>
  </conditionalFormatting>
  <conditionalFormatting sqref="P31:T31">
    <cfRule type="expression" dxfId="1950" priority="274">
      <formula>$AY31=1</formula>
    </cfRule>
  </conditionalFormatting>
  <conditionalFormatting sqref="P33:T33">
    <cfRule type="expression" dxfId="1949" priority="273">
      <formula>$AY33=1</formula>
    </cfRule>
  </conditionalFormatting>
  <conditionalFormatting sqref="P35:T35">
    <cfRule type="expression" dxfId="1948" priority="272">
      <formula>$AY35=1</formula>
    </cfRule>
  </conditionalFormatting>
  <conditionalFormatting sqref="P37:T37">
    <cfRule type="expression" dxfId="1947" priority="271">
      <formula>$AY37=1</formula>
    </cfRule>
  </conditionalFormatting>
  <conditionalFormatting sqref="P39:T39">
    <cfRule type="expression" dxfId="1946" priority="270">
      <formula>$AY39=1</formula>
    </cfRule>
  </conditionalFormatting>
  <conditionalFormatting sqref="P41:T41">
    <cfRule type="expression" dxfId="1945" priority="269">
      <formula>$AY41=1</formula>
    </cfRule>
  </conditionalFormatting>
  <conditionalFormatting sqref="P43:T43">
    <cfRule type="expression" dxfId="1944" priority="268">
      <formula>$AY43=1</formula>
    </cfRule>
  </conditionalFormatting>
  <conditionalFormatting sqref="P45:T45">
    <cfRule type="expression" dxfId="1943" priority="267">
      <formula>$AY45=1</formula>
    </cfRule>
  </conditionalFormatting>
  <conditionalFormatting sqref="P47:T47">
    <cfRule type="expression" dxfId="1942" priority="266">
      <formula>$AY47=1</formula>
    </cfRule>
  </conditionalFormatting>
  <conditionalFormatting sqref="P49:T49">
    <cfRule type="expression" dxfId="1941" priority="265">
      <formula>$AY49=1</formula>
    </cfRule>
  </conditionalFormatting>
  <conditionalFormatting sqref="P51:T51">
    <cfRule type="expression" dxfId="1940" priority="264">
      <formula>$AY51=1</formula>
    </cfRule>
  </conditionalFormatting>
  <conditionalFormatting sqref="P53:T53">
    <cfRule type="expression" dxfId="1939" priority="263">
      <formula>$AY53=1</formula>
    </cfRule>
  </conditionalFormatting>
  <conditionalFormatting sqref="P16:T16">
    <cfRule type="expression" dxfId="1938" priority="262">
      <formula>$AY16=1</formula>
    </cfRule>
  </conditionalFormatting>
  <conditionalFormatting sqref="V15:Z15">
    <cfRule type="expression" dxfId="1937" priority="242">
      <formula>$AY15=1</formula>
    </cfRule>
  </conditionalFormatting>
  <conditionalFormatting sqref="V52:Z52">
    <cfRule type="expression" dxfId="1936" priority="203">
      <formula>$AY52=1</formula>
    </cfRule>
  </conditionalFormatting>
  <conditionalFormatting sqref="V50:Z50">
    <cfRule type="expression" dxfId="1935" priority="204">
      <formula>$AY50=1</formula>
    </cfRule>
  </conditionalFormatting>
  <conditionalFormatting sqref="V48:Z48">
    <cfRule type="expression" dxfId="1934" priority="205">
      <formula>$AY48=1</formula>
    </cfRule>
  </conditionalFormatting>
  <conditionalFormatting sqref="V46:Z46">
    <cfRule type="expression" dxfId="1933" priority="206">
      <formula>$AY46=1</formula>
    </cfRule>
  </conditionalFormatting>
  <conditionalFormatting sqref="V44:Z44">
    <cfRule type="expression" dxfId="1932" priority="207">
      <formula>$AY44=1</formula>
    </cfRule>
  </conditionalFormatting>
  <conditionalFormatting sqref="V42:Z42">
    <cfRule type="expression" dxfId="1931" priority="208">
      <formula>$AY42=1</formula>
    </cfRule>
  </conditionalFormatting>
  <conditionalFormatting sqref="V40:Z40">
    <cfRule type="expression" dxfId="1930" priority="209">
      <formula>$AY40=1</formula>
    </cfRule>
  </conditionalFormatting>
  <conditionalFormatting sqref="V38:Z38">
    <cfRule type="expression" dxfId="1929" priority="210">
      <formula>$AY38=1</formula>
    </cfRule>
  </conditionalFormatting>
  <conditionalFormatting sqref="V36:Z36">
    <cfRule type="expression" dxfId="1928" priority="211">
      <formula>$AY36=1</formula>
    </cfRule>
  </conditionalFormatting>
  <conditionalFormatting sqref="V34:Z34">
    <cfRule type="expression" dxfId="1927" priority="212">
      <formula>$AY34=1</formula>
    </cfRule>
  </conditionalFormatting>
  <conditionalFormatting sqref="V32:Z32">
    <cfRule type="expression" dxfId="1926" priority="213">
      <formula>$AY32=1</formula>
    </cfRule>
  </conditionalFormatting>
  <conditionalFormatting sqref="V30:Z30">
    <cfRule type="expression" dxfId="1925" priority="214">
      <formula>$AY30=1</formula>
    </cfRule>
  </conditionalFormatting>
  <conditionalFormatting sqref="V28:Z28">
    <cfRule type="expression" dxfId="1924" priority="215">
      <formula>$AY28=1</formula>
    </cfRule>
  </conditionalFormatting>
  <conditionalFormatting sqref="V26:Z26">
    <cfRule type="expression" dxfId="1923" priority="216">
      <formula>$AY26=1</formula>
    </cfRule>
  </conditionalFormatting>
  <conditionalFormatting sqref="V24:Z24">
    <cfRule type="expression" dxfId="1922" priority="217">
      <formula>$AY24=1</formula>
    </cfRule>
  </conditionalFormatting>
  <conditionalFormatting sqref="V22:Z22">
    <cfRule type="expression" dxfId="1921" priority="218">
      <formula>$AY22=1</formula>
    </cfRule>
  </conditionalFormatting>
  <conditionalFormatting sqref="V20:Z20">
    <cfRule type="expression" dxfId="1920" priority="219">
      <formula>$AY20=1</formula>
    </cfRule>
  </conditionalFormatting>
  <conditionalFormatting sqref="V18:Z18">
    <cfRule type="expression" dxfId="1919" priority="220">
      <formula>$AY18=1</formula>
    </cfRule>
  </conditionalFormatting>
  <conditionalFormatting sqref="V14:Z14">
    <cfRule type="expression" dxfId="1918" priority="221">
      <formula>$AY14=1</formula>
    </cfRule>
  </conditionalFormatting>
  <conditionalFormatting sqref="V17:Z17">
    <cfRule type="expression" dxfId="1917" priority="241">
      <formula>$AY17=1</formula>
    </cfRule>
  </conditionalFormatting>
  <conditionalFormatting sqref="V19:Z19">
    <cfRule type="expression" dxfId="1916" priority="240">
      <formula>$AY19=1</formula>
    </cfRule>
  </conditionalFormatting>
  <conditionalFormatting sqref="V21:Z21">
    <cfRule type="expression" dxfId="1915" priority="239">
      <formula>$AY21=1</formula>
    </cfRule>
  </conditionalFormatting>
  <conditionalFormatting sqref="V23:Z23">
    <cfRule type="expression" dxfId="1914" priority="238">
      <formula>$AY23=1</formula>
    </cfRule>
  </conditionalFormatting>
  <conditionalFormatting sqref="V25:Z25">
    <cfRule type="expression" dxfId="1913" priority="237">
      <formula>$AY25=1</formula>
    </cfRule>
  </conditionalFormatting>
  <conditionalFormatting sqref="V27:Z27">
    <cfRule type="expression" dxfId="1912" priority="236">
      <formula>$AY27=1</formula>
    </cfRule>
  </conditionalFormatting>
  <conditionalFormatting sqref="V29:Z29">
    <cfRule type="expression" dxfId="1911" priority="235">
      <formula>$AY29=1</formula>
    </cfRule>
  </conditionalFormatting>
  <conditionalFormatting sqref="V31:Z31">
    <cfRule type="expression" dxfId="1910" priority="234">
      <formula>$AY31=1</formula>
    </cfRule>
  </conditionalFormatting>
  <conditionalFormatting sqref="V33:Z33">
    <cfRule type="expression" dxfId="1909" priority="233">
      <formula>$AY33=1</formula>
    </cfRule>
  </conditionalFormatting>
  <conditionalFormatting sqref="V35:Z35">
    <cfRule type="expression" dxfId="1908" priority="232">
      <formula>$AY35=1</formula>
    </cfRule>
  </conditionalFormatting>
  <conditionalFormatting sqref="V37:Z37">
    <cfRule type="expression" dxfId="1907" priority="231">
      <formula>$AY37=1</formula>
    </cfRule>
  </conditionalFormatting>
  <conditionalFormatting sqref="V39:Z39">
    <cfRule type="expression" dxfId="1906" priority="230">
      <formula>$AY39=1</formula>
    </cfRule>
  </conditionalFormatting>
  <conditionalFormatting sqref="V41:Z41">
    <cfRule type="expression" dxfId="1905" priority="229">
      <formula>$AY41=1</formula>
    </cfRule>
  </conditionalFormatting>
  <conditionalFormatting sqref="V43:Z43">
    <cfRule type="expression" dxfId="1904" priority="228">
      <formula>$AY43=1</formula>
    </cfRule>
  </conditionalFormatting>
  <conditionalFormatting sqref="V45:Z45">
    <cfRule type="expression" dxfId="1903" priority="227">
      <formula>$AY45=1</formula>
    </cfRule>
  </conditionalFormatting>
  <conditionalFormatting sqref="V47:Z47">
    <cfRule type="expression" dxfId="1902" priority="226">
      <formula>$AY47=1</formula>
    </cfRule>
  </conditionalFormatting>
  <conditionalFormatting sqref="V49:Z49">
    <cfRule type="expression" dxfId="1901" priority="225">
      <formula>$AY49=1</formula>
    </cfRule>
  </conditionalFormatting>
  <conditionalFormatting sqref="V51:Z51">
    <cfRule type="expression" dxfId="1900" priority="224">
      <formula>$AY51=1</formula>
    </cfRule>
  </conditionalFormatting>
  <conditionalFormatting sqref="V53:Z53">
    <cfRule type="expression" dxfId="1899" priority="223">
      <formula>$AY53=1</formula>
    </cfRule>
  </conditionalFormatting>
  <conditionalFormatting sqref="V16:Z16">
    <cfRule type="expression" dxfId="1898" priority="222">
      <formula>$AY16=1</formula>
    </cfRule>
  </conditionalFormatting>
  <conditionalFormatting sqref="AB15:AF15">
    <cfRule type="expression" dxfId="1897" priority="202">
      <formula>$AY15=1</formula>
    </cfRule>
  </conditionalFormatting>
  <conditionalFormatting sqref="AB52:AF52">
    <cfRule type="expression" dxfId="1896" priority="163">
      <formula>$AY52=1</formula>
    </cfRule>
  </conditionalFormatting>
  <conditionalFormatting sqref="AB50:AF50">
    <cfRule type="expression" dxfId="1895" priority="164">
      <formula>$AY50=1</formula>
    </cfRule>
  </conditionalFormatting>
  <conditionalFormatting sqref="AB48:AF48">
    <cfRule type="expression" dxfId="1894" priority="165">
      <formula>$AY48=1</formula>
    </cfRule>
  </conditionalFormatting>
  <conditionalFormatting sqref="AB46:AF46">
    <cfRule type="expression" dxfId="1893" priority="166">
      <formula>$AY46=1</formula>
    </cfRule>
  </conditionalFormatting>
  <conditionalFormatting sqref="AB44:AF44">
    <cfRule type="expression" dxfId="1892" priority="167">
      <formula>$AY44=1</formula>
    </cfRule>
  </conditionalFormatting>
  <conditionalFormatting sqref="AB42:AF42">
    <cfRule type="expression" dxfId="1891" priority="168">
      <formula>$AY42=1</formula>
    </cfRule>
  </conditionalFormatting>
  <conditionalFormatting sqref="AB40:AF40">
    <cfRule type="expression" dxfId="1890" priority="169">
      <formula>$AY40=1</formula>
    </cfRule>
  </conditionalFormatting>
  <conditionalFormatting sqref="AB38:AF38">
    <cfRule type="expression" dxfId="1889" priority="170">
      <formula>$AY38=1</formula>
    </cfRule>
  </conditionalFormatting>
  <conditionalFormatting sqref="AB36:AF36">
    <cfRule type="expression" dxfId="1888" priority="171">
      <formula>$AY36=1</formula>
    </cfRule>
  </conditionalFormatting>
  <conditionalFormatting sqref="AB34:AF34">
    <cfRule type="expression" dxfId="1887" priority="172">
      <formula>$AY34=1</formula>
    </cfRule>
  </conditionalFormatting>
  <conditionalFormatting sqref="AB32:AF32">
    <cfRule type="expression" dxfId="1886" priority="173">
      <formula>$AY32=1</formula>
    </cfRule>
  </conditionalFormatting>
  <conditionalFormatting sqref="AB30:AF30">
    <cfRule type="expression" dxfId="1885" priority="174">
      <formula>$AY30=1</formula>
    </cfRule>
  </conditionalFormatting>
  <conditionalFormatting sqref="AB28:AF28">
    <cfRule type="expression" dxfId="1884" priority="175">
      <formula>$AY28=1</formula>
    </cfRule>
  </conditionalFormatting>
  <conditionalFormatting sqref="AB26:AF26">
    <cfRule type="expression" dxfId="1883" priority="176">
      <formula>$AY26=1</formula>
    </cfRule>
  </conditionalFormatting>
  <conditionalFormatting sqref="AB24:AF24">
    <cfRule type="expression" dxfId="1882" priority="177">
      <formula>$AY24=1</formula>
    </cfRule>
  </conditionalFormatting>
  <conditionalFormatting sqref="AB22:AF22">
    <cfRule type="expression" dxfId="1881" priority="178">
      <formula>$AY22=1</formula>
    </cfRule>
  </conditionalFormatting>
  <conditionalFormatting sqref="AB20:AF20">
    <cfRule type="expression" dxfId="1880" priority="179">
      <formula>$AY20=1</formula>
    </cfRule>
  </conditionalFormatting>
  <conditionalFormatting sqref="AB18:AF18">
    <cfRule type="expression" dxfId="1879" priority="180">
      <formula>$AY18=1</formula>
    </cfRule>
  </conditionalFormatting>
  <conditionalFormatting sqref="AB14:AF14">
    <cfRule type="expression" dxfId="1878" priority="181">
      <formula>$AY14=1</formula>
    </cfRule>
  </conditionalFormatting>
  <conditionalFormatting sqref="AB17:AF17">
    <cfRule type="expression" dxfId="1877" priority="201">
      <formula>$AY17=1</formula>
    </cfRule>
  </conditionalFormatting>
  <conditionalFormatting sqref="AB19:AF19">
    <cfRule type="expression" dxfId="1876" priority="200">
      <formula>$AY19=1</formula>
    </cfRule>
  </conditionalFormatting>
  <conditionalFormatting sqref="AB21:AF21">
    <cfRule type="expression" dxfId="1875" priority="199">
      <formula>$AY21=1</formula>
    </cfRule>
  </conditionalFormatting>
  <conditionalFormatting sqref="AB23:AF23">
    <cfRule type="expression" dxfId="1874" priority="198">
      <formula>$AY23=1</formula>
    </cfRule>
  </conditionalFormatting>
  <conditionalFormatting sqref="AB25:AF25">
    <cfRule type="expression" dxfId="1873" priority="197">
      <formula>$AY25=1</formula>
    </cfRule>
  </conditionalFormatting>
  <conditionalFormatting sqref="AB27:AF27">
    <cfRule type="expression" dxfId="1872" priority="196">
      <formula>$AY27=1</formula>
    </cfRule>
  </conditionalFormatting>
  <conditionalFormatting sqref="AB29:AF29">
    <cfRule type="expression" dxfId="1871" priority="195">
      <formula>$AY29=1</formula>
    </cfRule>
  </conditionalFormatting>
  <conditionalFormatting sqref="AB31:AF31">
    <cfRule type="expression" dxfId="1870" priority="194">
      <formula>$AY31=1</formula>
    </cfRule>
  </conditionalFormatting>
  <conditionalFormatting sqref="AB33:AF33">
    <cfRule type="expression" dxfId="1869" priority="193">
      <formula>$AY33=1</formula>
    </cfRule>
  </conditionalFormatting>
  <conditionalFormatting sqref="AB35:AF35">
    <cfRule type="expression" dxfId="1868" priority="192">
      <formula>$AY35=1</formula>
    </cfRule>
  </conditionalFormatting>
  <conditionalFormatting sqref="AB37:AF37">
    <cfRule type="expression" dxfId="1867" priority="191">
      <formula>$AY37=1</formula>
    </cfRule>
  </conditionalFormatting>
  <conditionalFormatting sqref="AB39:AF39">
    <cfRule type="expression" dxfId="1866" priority="190">
      <formula>$AY39=1</formula>
    </cfRule>
  </conditionalFormatting>
  <conditionalFormatting sqref="AB41:AF41">
    <cfRule type="expression" dxfId="1865" priority="189">
      <formula>$AY41=1</formula>
    </cfRule>
  </conditionalFormatting>
  <conditionalFormatting sqref="AB43:AF43">
    <cfRule type="expression" dxfId="1864" priority="188">
      <formula>$AY43=1</formula>
    </cfRule>
  </conditionalFormatting>
  <conditionalFormatting sqref="AB45:AF45">
    <cfRule type="expression" dxfId="1863" priority="187">
      <formula>$AY45=1</formula>
    </cfRule>
  </conditionalFormatting>
  <conditionalFormatting sqref="AB47:AF47">
    <cfRule type="expression" dxfId="1862" priority="186">
      <formula>$AY47=1</formula>
    </cfRule>
  </conditionalFormatting>
  <conditionalFormatting sqref="AB49:AF49">
    <cfRule type="expression" dxfId="1861" priority="185">
      <formula>$AY49=1</formula>
    </cfRule>
  </conditionalFormatting>
  <conditionalFormatting sqref="AB51:AF51">
    <cfRule type="expression" dxfId="1860" priority="184">
      <formula>$AY51=1</formula>
    </cfRule>
  </conditionalFormatting>
  <conditionalFormatting sqref="AB53:AF53">
    <cfRule type="expression" dxfId="1859" priority="183">
      <formula>$AY53=1</formula>
    </cfRule>
  </conditionalFormatting>
  <conditionalFormatting sqref="AB16:AF16">
    <cfRule type="expression" dxfId="1858" priority="182">
      <formula>$AY16=1</formula>
    </cfRule>
  </conditionalFormatting>
  <conditionalFormatting sqref="J94:N94">
    <cfRule type="expression" dxfId="1857" priority="144">
      <formula>$AY94=1</formula>
    </cfRule>
  </conditionalFormatting>
  <conditionalFormatting sqref="J58:N58">
    <cfRule type="expression" dxfId="1856" priority="162">
      <formula>$AY58=1</formula>
    </cfRule>
  </conditionalFormatting>
  <conditionalFormatting sqref="J60:N60">
    <cfRule type="expression" dxfId="1855" priority="161">
      <formula>$AY60=1</formula>
    </cfRule>
  </conditionalFormatting>
  <conditionalFormatting sqref="J62:N62">
    <cfRule type="expression" dxfId="1854" priority="160">
      <formula>$AY62=1</formula>
    </cfRule>
  </conditionalFormatting>
  <conditionalFormatting sqref="J64:N64">
    <cfRule type="expression" dxfId="1853" priority="159">
      <formula>$AY64=1</formula>
    </cfRule>
  </conditionalFormatting>
  <conditionalFormatting sqref="J66:N66">
    <cfRule type="expression" dxfId="1852" priority="158">
      <formula>$AY66=1</formula>
    </cfRule>
  </conditionalFormatting>
  <conditionalFormatting sqref="J68:N68">
    <cfRule type="expression" dxfId="1851" priority="157">
      <formula>$AY68=1</formula>
    </cfRule>
  </conditionalFormatting>
  <conditionalFormatting sqref="J70:N70">
    <cfRule type="expression" dxfId="1850" priority="156">
      <formula>$AY70=1</formula>
    </cfRule>
  </conditionalFormatting>
  <conditionalFormatting sqref="J72:N72">
    <cfRule type="expression" dxfId="1849" priority="155">
      <formula>$AY72=1</formula>
    </cfRule>
  </conditionalFormatting>
  <conditionalFormatting sqref="J74:N74">
    <cfRule type="expression" dxfId="1848" priority="154">
      <formula>$AY74=1</formula>
    </cfRule>
  </conditionalFormatting>
  <conditionalFormatting sqref="J76:N76">
    <cfRule type="expression" dxfId="1847" priority="153">
      <formula>$AY76=1</formula>
    </cfRule>
  </conditionalFormatting>
  <conditionalFormatting sqref="J78:N78">
    <cfRule type="expression" dxfId="1846" priority="152">
      <formula>$AY78=1</formula>
    </cfRule>
  </conditionalFormatting>
  <conditionalFormatting sqref="J80:N80">
    <cfRule type="expression" dxfId="1845" priority="151">
      <formula>$AY80=1</formula>
    </cfRule>
  </conditionalFormatting>
  <conditionalFormatting sqref="J82:N82">
    <cfRule type="expression" dxfId="1844" priority="150">
      <formula>$AY82=1</formula>
    </cfRule>
  </conditionalFormatting>
  <conditionalFormatting sqref="J84:N84">
    <cfRule type="expression" dxfId="1843" priority="149">
      <formula>$AY84=1</formula>
    </cfRule>
  </conditionalFormatting>
  <conditionalFormatting sqref="J86:N86">
    <cfRule type="expression" dxfId="1842" priority="148">
      <formula>$AY86=1</formula>
    </cfRule>
  </conditionalFormatting>
  <conditionalFormatting sqref="J88:N88">
    <cfRule type="expression" dxfId="1841" priority="147">
      <formula>$AY88=1</formula>
    </cfRule>
  </conditionalFormatting>
  <conditionalFormatting sqref="J90:N90">
    <cfRule type="expression" dxfId="1840" priority="146">
      <formula>$AY90=1</formula>
    </cfRule>
  </conditionalFormatting>
  <conditionalFormatting sqref="J92:N92">
    <cfRule type="expression" dxfId="1839" priority="145">
      <formula>$AY92=1</formula>
    </cfRule>
  </conditionalFormatting>
  <conditionalFormatting sqref="J96:N96">
    <cfRule type="expression" dxfId="1838" priority="143">
      <formula>$AY96=1</formula>
    </cfRule>
  </conditionalFormatting>
  <conditionalFormatting sqref="J59:N59">
    <cfRule type="expression" dxfId="1837" priority="142">
      <formula>$AY59=1</formula>
    </cfRule>
  </conditionalFormatting>
  <conditionalFormatting sqref="J57:N57">
    <cfRule type="expression" dxfId="1836" priority="141">
      <formula>$AY57=1</formula>
    </cfRule>
  </conditionalFormatting>
  <conditionalFormatting sqref="J61:N61">
    <cfRule type="expression" dxfId="1835" priority="140">
      <formula>$AY61=1</formula>
    </cfRule>
  </conditionalFormatting>
  <conditionalFormatting sqref="J63:N63">
    <cfRule type="expression" dxfId="1834" priority="139">
      <formula>$AY63=1</formula>
    </cfRule>
  </conditionalFormatting>
  <conditionalFormatting sqref="J65:N65">
    <cfRule type="expression" dxfId="1833" priority="138">
      <formula>$AY65=1</formula>
    </cfRule>
  </conditionalFormatting>
  <conditionalFormatting sqref="J67:N67">
    <cfRule type="expression" dxfId="1832" priority="137">
      <formula>$AY67=1</formula>
    </cfRule>
  </conditionalFormatting>
  <conditionalFormatting sqref="J69:N69">
    <cfRule type="expression" dxfId="1831" priority="136">
      <formula>$AY69=1</formula>
    </cfRule>
  </conditionalFormatting>
  <conditionalFormatting sqref="J71:N71">
    <cfRule type="expression" dxfId="1830" priority="135">
      <formula>$AY71=1</formula>
    </cfRule>
  </conditionalFormatting>
  <conditionalFormatting sqref="J73:N73">
    <cfRule type="expression" dxfId="1829" priority="134">
      <formula>$AY73=1</formula>
    </cfRule>
  </conditionalFormatting>
  <conditionalFormatting sqref="J75:N75">
    <cfRule type="expression" dxfId="1828" priority="133">
      <formula>$AY75=1</formula>
    </cfRule>
  </conditionalFormatting>
  <conditionalFormatting sqref="J77:N77">
    <cfRule type="expression" dxfId="1827" priority="132">
      <formula>$AY77=1</formula>
    </cfRule>
  </conditionalFormatting>
  <conditionalFormatting sqref="J79:N79">
    <cfRule type="expression" dxfId="1826" priority="131">
      <formula>$AY79=1</formula>
    </cfRule>
  </conditionalFormatting>
  <conditionalFormatting sqref="J81:N81">
    <cfRule type="expression" dxfId="1825" priority="130">
      <formula>$AY81=1</formula>
    </cfRule>
  </conditionalFormatting>
  <conditionalFormatting sqref="J83:N83">
    <cfRule type="expression" dxfId="1824" priority="129">
      <formula>$AY83=1</formula>
    </cfRule>
  </conditionalFormatting>
  <conditionalFormatting sqref="J85:N85">
    <cfRule type="expression" dxfId="1823" priority="128">
      <formula>$AY85=1</formula>
    </cfRule>
  </conditionalFormatting>
  <conditionalFormatting sqref="J87:N87">
    <cfRule type="expression" dxfId="1822" priority="127">
      <formula>$AY87=1</formula>
    </cfRule>
  </conditionalFormatting>
  <conditionalFormatting sqref="J89:N89">
    <cfRule type="expression" dxfId="1821" priority="126">
      <formula>$AY89=1</formula>
    </cfRule>
  </conditionalFormatting>
  <conditionalFormatting sqref="J91:N91">
    <cfRule type="expression" dxfId="1820" priority="125">
      <formula>$AY91=1</formula>
    </cfRule>
  </conditionalFormatting>
  <conditionalFormatting sqref="J93:N93">
    <cfRule type="expression" dxfId="1819" priority="124">
      <formula>$AY93=1</formula>
    </cfRule>
  </conditionalFormatting>
  <conditionalFormatting sqref="J95:N95">
    <cfRule type="expression" dxfId="1818" priority="123">
      <formula>$AY95=1</formula>
    </cfRule>
  </conditionalFormatting>
  <conditionalFormatting sqref="P94:T94">
    <cfRule type="expression" dxfId="1817" priority="104">
      <formula>$AY94=1</formula>
    </cfRule>
  </conditionalFormatting>
  <conditionalFormatting sqref="P58:T58">
    <cfRule type="expression" dxfId="1816" priority="122">
      <formula>$AY58=1</formula>
    </cfRule>
  </conditionalFormatting>
  <conditionalFormatting sqref="P60:T60">
    <cfRule type="expression" dxfId="1815" priority="121">
      <formula>$AY60=1</formula>
    </cfRule>
  </conditionalFormatting>
  <conditionalFormatting sqref="P62:T62">
    <cfRule type="expression" dxfId="1814" priority="120">
      <formula>$AY62=1</formula>
    </cfRule>
  </conditionalFormatting>
  <conditionalFormatting sqref="P64:T64">
    <cfRule type="expression" dxfId="1813" priority="119">
      <formula>$AY64=1</formula>
    </cfRule>
  </conditionalFormatting>
  <conditionalFormatting sqref="P66:T66">
    <cfRule type="expression" dxfId="1812" priority="118">
      <formula>$AY66=1</formula>
    </cfRule>
  </conditionalFormatting>
  <conditionalFormatting sqref="P68:T68">
    <cfRule type="expression" dxfId="1811" priority="117">
      <formula>$AY68=1</formula>
    </cfRule>
  </conditionalFormatting>
  <conditionalFormatting sqref="P70:T70">
    <cfRule type="expression" dxfId="1810" priority="116">
      <formula>$AY70=1</formula>
    </cfRule>
  </conditionalFormatting>
  <conditionalFormatting sqref="P72:T72">
    <cfRule type="expression" dxfId="1809" priority="115">
      <formula>$AY72=1</formula>
    </cfRule>
  </conditionalFormatting>
  <conditionalFormatting sqref="P74:T74">
    <cfRule type="expression" dxfId="1808" priority="114">
      <formula>$AY74=1</formula>
    </cfRule>
  </conditionalFormatting>
  <conditionalFormatting sqref="P76:T76">
    <cfRule type="expression" dxfId="1807" priority="113">
      <formula>$AY76=1</formula>
    </cfRule>
  </conditionalFormatting>
  <conditionalFormatting sqref="P78:T78">
    <cfRule type="expression" dxfId="1806" priority="112">
      <formula>$AY78=1</formula>
    </cfRule>
  </conditionalFormatting>
  <conditionalFormatting sqref="P80:T80">
    <cfRule type="expression" dxfId="1805" priority="111">
      <formula>$AY80=1</formula>
    </cfRule>
  </conditionalFormatting>
  <conditionalFormatting sqref="P82:T82">
    <cfRule type="expression" dxfId="1804" priority="110">
      <formula>$AY82=1</formula>
    </cfRule>
  </conditionalFormatting>
  <conditionalFormatting sqref="P84:T84">
    <cfRule type="expression" dxfId="1803" priority="109">
      <formula>$AY84=1</formula>
    </cfRule>
  </conditionalFormatting>
  <conditionalFormatting sqref="P86:T86">
    <cfRule type="expression" dxfId="1802" priority="108">
      <formula>$AY86=1</formula>
    </cfRule>
  </conditionalFormatting>
  <conditionalFormatting sqref="P88:T88">
    <cfRule type="expression" dxfId="1801" priority="107">
      <formula>$AY88=1</formula>
    </cfRule>
  </conditionalFormatting>
  <conditionalFormatting sqref="P90:T90">
    <cfRule type="expression" dxfId="1800" priority="106">
      <formula>$AY90=1</formula>
    </cfRule>
  </conditionalFormatting>
  <conditionalFormatting sqref="P92:T92">
    <cfRule type="expression" dxfId="1799" priority="105">
      <formula>$AY92=1</formula>
    </cfRule>
  </conditionalFormatting>
  <conditionalFormatting sqref="P96:T96">
    <cfRule type="expression" dxfId="1798" priority="103">
      <formula>$AY96=1</formula>
    </cfRule>
  </conditionalFormatting>
  <conditionalFormatting sqref="P59:T59">
    <cfRule type="expression" dxfId="1797" priority="102">
      <formula>$AY59=1</formula>
    </cfRule>
  </conditionalFormatting>
  <conditionalFormatting sqref="P57:T57">
    <cfRule type="expression" dxfId="1796" priority="101">
      <formula>$AY57=1</formula>
    </cfRule>
  </conditionalFormatting>
  <conditionalFormatting sqref="P61:T61">
    <cfRule type="expression" dxfId="1795" priority="100">
      <formula>$AY61=1</formula>
    </cfRule>
  </conditionalFormatting>
  <conditionalFormatting sqref="P63:T63">
    <cfRule type="expression" dxfId="1794" priority="99">
      <formula>$AY63=1</formula>
    </cfRule>
  </conditionalFormatting>
  <conditionalFormatting sqref="P65:T65">
    <cfRule type="expression" dxfId="1793" priority="98">
      <formula>$AY65=1</formula>
    </cfRule>
  </conditionalFormatting>
  <conditionalFormatting sqref="P67:T67">
    <cfRule type="expression" dxfId="1792" priority="97">
      <formula>$AY67=1</formula>
    </cfRule>
  </conditionalFormatting>
  <conditionalFormatting sqref="P69:T69">
    <cfRule type="expression" dxfId="1791" priority="96">
      <formula>$AY69=1</formula>
    </cfRule>
  </conditionalFormatting>
  <conditionalFormatting sqref="P71:T71">
    <cfRule type="expression" dxfId="1790" priority="95">
      <formula>$AY71=1</formula>
    </cfRule>
  </conditionalFormatting>
  <conditionalFormatting sqref="P73:T73">
    <cfRule type="expression" dxfId="1789" priority="94">
      <formula>$AY73=1</formula>
    </cfRule>
  </conditionalFormatting>
  <conditionalFormatting sqref="P75:T75">
    <cfRule type="expression" dxfId="1788" priority="93">
      <formula>$AY75=1</formula>
    </cfRule>
  </conditionalFormatting>
  <conditionalFormatting sqref="P77:T77">
    <cfRule type="expression" dxfId="1787" priority="92">
      <formula>$AY77=1</formula>
    </cfRule>
  </conditionalFormatting>
  <conditionalFormatting sqref="P79:T79">
    <cfRule type="expression" dxfId="1786" priority="91">
      <formula>$AY79=1</formula>
    </cfRule>
  </conditionalFormatting>
  <conditionalFormatting sqref="P81:T81">
    <cfRule type="expression" dxfId="1785" priority="90">
      <formula>$AY81=1</formula>
    </cfRule>
  </conditionalFormatting>
  <conditionalFormatting sqref="P83:T83">
    <cfRule type="expression" dxfId="1784" priority="89">
      <formula>$AY83=1</formula>
    </cfRule>
  </conditionalFormatting>
  <conditionalFormatting sqref="P85:T85">
    <cfRule type="expression" dxfId="1783" priority="88">
      <formula>$AY85=1</formula>
    </cfRule>
  </conditionalFormatting>
  <conditionalFormatting sqref="P87:T87">
    <cfRule type="expression" dxfId="1782" priority="87">
      <formula>$AY87=1</formula>
    </cfRule>
  </conditionalFormatting>
  <conditionalFormatting sqref="P89:T89">
    <cfRule type="expression" dxfId="1781" priority="86">
      <formula>$AY89=1</formula>
    </cfRule>
  </conditionalFormatting>
  <conditionalFormatting sqref="P91:T91">
    <cfRule type="expression" dxfId="1780" priority="85">
      <formula>$AY91=1</formula>
    </cfRule>
  </conditionalFormatting>
  <conditionalFormatting sqref="P93:T93">
    <cfRule type="expression" dxfId="1779" priority="84">
      <formula>$AY93=1</formula>
    </cfRule>
  </conditionalFormatting>
  <conditionalFormatting sqref="P95:T95">
    <cfRule type="expression" dxfId="1778" priority="83">
      <formula>$AY95=1</formula>
    </cfRule>
  </conditionalFormatting>
  <conditionalFormatting sqref="V94:Z94">
    <cfRule type="expression" dxfId="1777" priority="64">
      <formula>$AY94=1</formula>
    </cfRule>
  </conditionalFormatting>
  <conditionalFormatting sqref="V58:Z58">
    <cfRule type="expression" dxfId="1776" priority="82">
      <formula>$AY58=1</formula>
    </cfRule>
  </conditionalFormatting>
  <conditionalFormatting sqref="V60:Z60">
    <cfRule type="expression" dxfId="1775" priority="81">
      <formula>$AY60=1</formula>
    </cfRule>
  </conditionalFormatting>
  <conditionalFormatting sqref="V62:Z62">
    <cfRule type="expression" dxfId="1774" priority="80">
      <formula>$AY62=1</formula>
    </cfRule>
  </conditionalFormatting>
  <conditionalFormatting sqref="V64:Z64">
    <cfRule type="expression" dxfId="1773" priority="79">
      <formula>$AY64=1</formula>
    </cfRule>
  </conditionalFormatting>
  <conditionalFormatting sqref="V66:Z66">
    <cfRule type="expression" dxfId="1772" priority="78">
      <formula>$AY66=1</formula>
    </cfRule>
  </conditionalFormatting>
  <conditionalFormatting sqref="V68:Z68">
    <cfRule type="expression" dxfId="1771" priority="77">
      <formula>$AY68=1</formula>
    </cfRule>
  </conditionalFormatting>
  <conditionalFormatting sqref="V70:Z70">
    <cfRule type="expression" dxfId="1770" priority="76">
      <formula>$AY70=1</formula>
    </cfRule>
  </conditionalFormatting>
  <conditionalFormatting sqref="V72:Z72">
    <cfRule type="expression" dxfId="1769" priority="75">
      <formula>$AY72=1</formula>
    </cfRule>
  </conditionalFormatting>
  <conditionalFormatting sqref="V74:Z74">
    <cfRule type="expression" dxfId="1768" priority="74">
      <formula>$AY74=1</formula>
    </cfRule>
  </conditionalFormatting>
  <conditionalFormatting sqref="V76:Z76">
    <cfRule type="expression" dxfId="1767" priority="73">
      <formula>$AY76=1</formula>
    </cfRule>
  </conditionalFormatting>
  <conditionalFormatting sqref="V78:Z78">
    <cfRule type="expression" dxfId="1766" priority="72">
      <formula>$AY78=1</formula>
    </cfRule>
  </conditionalFormatting>
  <conditionalFormatting sqref="V80:Z80">
    <cfRule type="expression" dxfId="1765" priority="71">
      <formula>$AY80=1</formula>
    </cfRule>
  </conditionalFormatting>
  <conditionalFormatting sqref="V82:Z82">
    <cfRule type="expression" dxfId="1764" priority="70">
      <formula>$AY82=1</formula>
    </cfRule>
  </conditionalFormatting>
  <conditionalFormatting sqref="V84:Z84">
    <cfRule type="expression" dxfId="1763" priority="69">
      <formula>$AY84=1</formula>
    </cfRule>
  </conditionalFormatting>
  <conditionalFormatting sqref="V86:Z86">
    <cfRule type="expression" dxfId="1762" priority="68">
      <formula>$AY86=1</formula>
    </cfRule>
  </conditionalFormatting>
  <conditionalFormatting sqref="V88:Z88">
    <cfRule type="expression" dxfId="1761" priority="67">
      <formula>$AY88=1</formula>
    </cfRule>
  </conditionalFormatting>
  <conditionalFormatting sqref="V90:Z90">
    <cfRule type="expression" dxfId="1760" priority="66">
      <formula>$AY90=1</formula>
    </cfRule>
  </conditionalFormatting>
  <conditionalFormatting sqref="V92:Z92">
    <cfRule type="expression" dxfId="1759" priority="65">
      <formula>$AY92=1</formula>
    </cfRule>
  </conditionalFormatting>
  <conditionalFormatting sqref="V96:Z96">
    <cfRule type="expression" dxfId="1758" priority="63">
      <formula>$AY96=1</formula>
    </cfRule>
  </conditionalFormatting>
  <conditionalFormatting sqref="V59:Z59">
    <cfRule type="expression" dxfId="1757" priority="62">
      <formula>$AY59=1</formula>
    </cfRule>
  </conditionalFormatting>
  <conditionalFormatting sqref="V57:Z57">
    <cfRule type="expression" dxfId="1756" priority="61">
      <formula>$AY57=1</formula>
    </cfRule>
  </conditionalFormatting>
  <conditionalFormatting sqref="V61:Z61">
    <cfRule type="expression" dxfId="1755" priority="60">
      <formula>$AY61=1</formula>
    </cfRule>
  </conditionalFormatting>
  <conditionalFormatting sqref="V63:Z63">
    <cfRule type="expression" dxfId="1754" priority="59">
      <formula>$AY63=1</formula>
    </cfRule>
  </conditionalFormatting>
  <conditionalFormatting sqref="V65:Z65">
    <cfRule type="expression" dxfId="1753" priority="58">
      <formula>$AY65=1</formula>
    </cfRule>
  </conditionalFormatting>
  <conditionalFormatting sqref="V67:Z67">
    <cfRule type="expression" dxfId="1752" priority="57">
      <formula>$AY67=1</formula>
    </cfRule>
  </conditionalFormatting>
  <conditionalFormatting sqref="V69:Z69">
    <cfRule type="expression" dxfId="1751" priority="56">
      <formula>$AY69=1</formula>
    </cfRule>
  </conditionalFormatting>
  <conditionalFormatting sqref="V71:Z71">
    <cfRule type="expression" dxfId="1750" priority="55">
      <formula>$AY71=1</formula>
    </cfRule>
  </conditionalFormatting>
  <conditionalFormatting sqref="V73:Z73">
    <cfRule type="expression" dxfId="1749" priority="54">
      <formula>$AY73=1</formula>
    </cfRule>
  </conditionalFormatting>
  <conditionalFormatting sqref="V75:Z75">
    <cfRule type="expression" dxfId="1748" priority="53">
      <formula>$AY75=1</formula>
    </cfRule>
  </conditionalFormatting>
  <conditionalFormatting sqref="V77:Z77">
    <cfRule type="expression" dxfId="1747" priority="52">
      <formula>$AY77=1</formula>
    </cfRule>
  </conditionalFormatting>
  <conditionalFormatting sqref="V79:Z79">
    <cfRule type="expression" dxfId="1746" priority="51">
      <formula>$AY79=1</formula>
    </cfRule>
  </conditionalFormatting>
  <conditionalFormatting sqref="V81:Z81">
    <cfRule type="expression" dxfId="1745" priority="50">
      <formula>$AY81=1</formula>
    </cfRule>
  </conditionalFormatting>
  <conditionalFormatting sqref="V83:Z83">
    <cfRule type="expression" dxfId="1744" priority="49">
      <formula>$AY83=1</formula>
    </cfRule>
  </conditionalFormatting>
  <conditionalFormatting sqref="V85:Z85">
    <cfRule type="expression" dxfId="1743" priority="48">
      <formula>$AY85=1</formula>
    </cfRule>
  </conditionalFormatting>
  <conditionalFormatting sqref="V87:Z87">
    <cfRule type="expression" dxfId="1742" priority="47">
      <formula>$AY87=1</formula>
    </cfRule>
  </conditionalFormatting>
  <conditionalFormatting sqref="V89:Z89">
    <cfRule type="expression" dxfId="1741" priority="46">
      <formula>$AY89=1</formula>
    </cfRule>
  </conditionalFormatting>
  <conditionalFormatting sqref="V91:Z91">
    <cfRule type="expression" dxfId="1740" priority="45">
      <formula>$AY91=1</formula>
    </cfRule>
  </conditionalFormatting>
  <conditionalFormatting sqref="V93:Z93">
    <cfRule type="expression" dxfId="1739" priority="44">
      <formula>$AY93=1</formula>
    </cfRule>
  </conditionalFormatting>
  <conditionalFormatting sqref="V95:Z95">
    <cfRule type="expression" dxfId="1738" priority="43">
      <formula>$AY95=1</formula>
    </cfRule>
  </conditionalFormatting>
  <conditionalFormatting sqref="AB94:AF94">
    <cfRule type="expression" dxfId="1737" priority="24">
      <formula>$AY94=1</formula>
    </cfRule>
  </conditionalFormatting>
  <conditionalFormatting sqref="AB58:AF58">
    <cfRule type="expression" dxfId="1736" priority="42">
      <formula>$AY58=1</formula>
    </cfRule>
  </conditionalFormatting>
  <conditionalFormatting sqref="AB60:AF60">
    <cfRule type="expression" dxfId="1735" priority="41">
      <formula>$AY60=1</formula>
    </cfRule>
  </conditionalFormatting>
  <conditionalFormatting sqref="AB62:AF62">
    <cfRule type="expression" dxfId="1734" priority="40">
      <formula>$AY62=1</formula>
    </cfRule>
  </conditionalFormatting>
  <conditionalFormatting sqref="AB64:AF64">
    <cfRule type="expression" dxfId="1733" priority="39">
      <formula>$AY64=1</formula>
    </cfRule>
  </conditionalFormatting>
  <conditionalFormatting sqref="AB66:AF66">
    <cfRule type="expression" dxfId="1732" priority="38">
      <formula>$AY66=1</formula>
    </cfRule>
  </conditionalFormatting>
  <conditionalFormatting sqref="AB68:AF68">
    <cfRule type="expression" dxfId="1731" priority="37">
      <formula>$AY68=1</formula>
    </cfRule>
  </conditionalFormatting>
  <conditionalFormatting sqref="AB70:AF70">
    <cfRule type="expression" dxfId="1730" priority="36">
      <formula>$AY70=1</formula>
    </cfRule>
  </conditionalFormatting>
  <conditionalFormatting sqref="AB72:AF72">
    <cfRule type="expression" dxfId="1729" priority="35">
      <formula>$AY72=1</formula>
    </cfRule>
  </conditionalFormatting>
  <conditionalFormatting sqref="AB74:AF74">
    <cfRule type="expression" dxfId="1728" priority="34">
      <formula>$AY74=1</formula>
    </cfRule>
  </conditionalFormatting>
  <conditionalFormatting sqref="AB76:AF76">
    <cfRule type="expression" dxfId="1727" priority="33">
      <formula>$AY76=1</formula>
    </cfRule>
  </conditionalFormatting>
  <conditionalFormatting sqref="AB78:AF78">
    <cfRule type="expression" dxfId="1726" priority="32">
      <formula>$AY78=1</formula>
    </cfRule>
  </conditionalFormatting>
  <conditionalFormatting sqref="AB80:AF80">
    <cfRule type="expression" dxfId="1725" priority="31">
      <formula>$AY80=1</formula>
    </cfRule>
  </conditionalFormatting>
  <conditionalFormatting sqref="AB82:AF82">
    <cfRule type="expression" dxfId="1724" priority="30">
      <formula>$AY82=1</formula>
    </cfRule>
  </conditionalFormatting>
  <conditionalFormatting sqref="AB84:AF84">
    <cfRule type="expression" dxfId="1723" priority="29">
      <formula>$AY84=1</formula>
    </cfRule>
  </conditionalFormatting>
  <conditionalFormatting sqref="AB86:AF86">
    <cfRule type="expression" dxfId="1722" priority="28">
      <formula>$AY86=1</formula>
    </cfRule>
  </conditionalFormatting>
  <conditionalFormatting sqref="AB88:AF88">
    <cfRule type="expression" dxfId="1721" priority="27">
      <formula>$AY88=1</formula>
    </cfRule>
  </conditionalFormatting>
  <conditionalFormatting sqref="AB90:AF90">
    <cfRule type="expression" dxfId="1720" priority="26">
      <formula>$AY90=1</formula>
    </cfRule>
  </conditionalFormatting>
  <conditionalFormatting sqref="AB92:AF92">
    <cfRule type="expression" dxfId="1719" priority="25">
      <formula>$AY92=1</formula>
    </cfRule>
  </conditionalFormatting>
  <conditionalFormatting sqref="AB96:AF96">
    <cfRule type="expression" dxfId="1718" priority="23">
      <formula>$AY96=1</formula>
    </cfRule>
  </conditionalFormatting>
  <conditionalFormatting sqref="AB59:AF59">
    <cfRule type="expression" dxfId="1717" priority="22">
      <formula>$AY59=1</formula>
    </cfRule>
  </conditionalFormatting>
  <conditionalFormatting sqref="AB57:AF57">
    <cfRule type="expression" dxfId="1716" priority="21">
      <formula>$AY57=1</formula>
    </cfRule>
  </conditionalFormatting>
  <conditionalFormatting sqref="AB61:AF61">
    <cfRule type="expression" dxfId="1715" priority="20">
      <formula>$AY61=1</formula>
    </cfRule>
  </conditionalFormatting>
  <conditionalFormatting sqref="AB63:AF63">
    <cfRule type="expression" dxfId="1714" priority="19">
      <formula>$AY63=1</formula>
    </cfRule>
  </conditionalFormatting>
  <conditionalFormatting sqref="AB65:AF65">
    <cfRule type="expression" dxfId="1713" priority="18">
      <formula>$AY65=1</formula>
    </cfRule>
  </conditionalFormatting>
  <conditionalFormatting sqref="AB67:AF67">
    <cfRule type="expression" dxfId="1712" priority="17">
      <formula>$AY67=1</formula>
    </cfRule>
  </conditionalFormatting>
  <conditionalFormatting sqref="AB69:AF69">
    <cfRule type="expression" dxfId="1711" priority="16">
      <formula>$AY69=1</formula>
    </cfRule>
  </conditionalFormatting>
  <conditionalFormatting sqref="AB71:AF71">
    <cfRule type="expression" dxfId="1710" priority="15">
      <formula>$AY71=1</formula>
    </cfRule>
  </conditionalFormatting>
  <conditionalFormatting sqref="AB73:AF73">
    <cfRule type="expression" dxfId="1709" priority="14">
      <formula>$AY73=1</formula>
    </cfRule>
  </conditionalFormatting>
  <conditionalFormatting sqref="AB75:AF75">
    <cfRule type="expression" dxfId="1708" priority="13">
      <formula>$AY75=1</formula>
    </cfRule>
  </conditionalFormatting>
  <conditionalFormatting sqref="AB77:AF77">
    <cfRule type="expression" dxfId="1707" priority="12">
      <formula>$AY77=1</formula>
    </cfRule>
  </conditionalFormatting>
  <conditionalFormatting sqref="AB79:AF79">
    <cfRule type="expression" dxfId="1706" priority="11">
      <formula>$AY79=1</formula>
    </cfRule>
  </conditionalFormatting>
  <conditionalFormatting sqref="AB81:AF81">
    <cfRule type="expression" dxfId="1705" priority="10">
      <formula>$AY81=1</formula>
    </cfRule>
  </conditionalFormatting>
  <conditionalFormatting sqref="AB83:AF83">
    <cfRule type="expression" dxfId="1704" priority="9">
      <formula>$AY83=1</formula>
    </cfRule>
  </conditionalFormatting>
  <conditionalFormatting sqref="AB85:AF85">
    <cfRule type="expression" dxfId="1703" priority="8">
      <formula>$AY85=1</formula>
    </cfRule>
  </conditionalFormatting>
  <conditionalFormatting sqref="AB87:AF87">
    <cfRule type="expression" dxfId="1702" priority="7">
      <formula>$AY87=1</formula>
    </cfRule>
  </conditionalFormatting>
  <conditionalFormatting sqref="AB89:AF89">
    <cfRule type="expression" dxfId="1701" priority="6">
      <formula>$AY89=1</formula>
    </cfRule>
  </conditionalFormatting>
  <conditionalFormatting sqref="AB91:AF91">
    <cfRule type="expression" dxfId="1700" priority="5">
      <formula>$AY91=1</formula>
    </cfRule>
  </conditionalFormatting>
  <conditionalFormatting sqref="AB93:AF93">
    <cfRule type="expression" dxfId="1699" priority="4">
      <formula>$AY93=1</formula>
    </cfRule>
  </conditionalFormatting>
  <conditionalFormatting sqref="AB95:AF95">
    <cfRule type="expression" dxfId="1698" priority="3">
      <formula>$AY95=1</formula>
    </cfRule>
  </conditionalFormatting>
  <conditionalFormatting sqref="AH91 AH93 AH95 AH58 AH60 AH62 AH64 AH66 AH68 AH70 AH72 AH74 AH76 AH78 AH80 AH82 AH84 AH86 AH88">
    <cfRule type="expression" dxfId="1697" priority="1">
      <formula>$AY58=1</formula>
    </cfRule>
  </conditionalFormatting>
  <conditionalFormatting sqref="AH92 AH94 AH96 AH57 AH59 AH61 AH63 AH65 AH67 AH69 AH71 AH73 AH75 AH77 AH79 AH81 AH83 AH85 AH87 AH89:AH90">
    <cfRule type="expression" dxfId="1696" priority="2">
      <formula>$AY57=1</formula>
    </cfRule>
  </conditionalFormatting>
  <dataValidations count="5">
    <dataValidation allowBlank="1" showInputMessage="1" showErrorMessage="1" prompt="Name entry is not allowed in this cell. Please go to SF1 to type names." sqref="B14:C53 B57:C96"/>
    <dataValidation type="list" allowBlank="1" showInputMessage="1" showErrorMessage="1" prompt="Please leave this cell blank if it is a non-working holiday." sqref="AG12">
      <formula1>"MON,TUE,WED,THU,FRI,SAT,SUN"</formula1>
    </dataValidation>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11.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88" activePane="bottomRight" state="frozen"/>
      <selection pane="topRight" activeCell="D1" sqref="D1"/>
      <selection pane="bottomLeft" activeCell="A14" sqref="A14"/>
      <selection pane="bottomRight" activeCell="P92" sqref="P92"/>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166</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IF(B14="","",AZ14+January!AS14)</f>
        <v/>
      </c>
      <c r="AT14" s="220" t="str">
        <f>IF(B14="","",BA14+January!AT14)</f>
        <v/>
      </c>
      <c r="AU14" s="220" t="str">
        <f>IF(B14="","",BB14+January!AU14)</f>
        <v/>
      </c>
      <c r="AV14" s="234" t="str">
        <f>IF(B14="","",BC14+January!AV14)</f>
        <v/>
      </c>
      <c r="AW14" s="233">
        <f>IF(BD14="","",BD14+January!AW14)</f>
        <v>0</v>
      </c>
      <c r="AX14" s="233">
        <f>IF(BE14="","",BE14+January!AX14)</f>
        <v>0</v>
      </c>
      <c r="AY14" s="246" t="str">
        <f>IF(B14="","",BF14+January!AY14)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IF(B15="","",AZ15+January!AS15)</f>
        <v/>
      </c>
      <c r="AT15" s="220" t="str">
        <f>IF(B15="","",BA15+January!AT15)</f>
        <v/>
      </c>
      <c r="AU15" s="220" t="str">
        <f>IF(B15="","",BB15+January!AU15)</f>
        <v/>
      </c>
      <c r="AV15" s="234" t="str">
        <f>IF(B15="","",BC15+January!AV15)</f>
        <v/>
      </c>
      <c r="AW15" s="233">
        <f>IF(BD15="","",BD15+January!AW15)</f>
        <v>0</v>
      </c>
      <c r="AX15" s="233">
        <f>IF(BE15="","",BE15+January!AX15)</f>
        <v>0</v>
      </c>
      <c r="AY15" s="246" t="str">
        <f>IF(B15="","",BF15+January!AY15)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IF(B16="","",AZ16+January!AS16)</f>
        <v/>
      </c>
      <c r="AT16" s="220" t="str">
        <f>IF(B16="","",BA16+January!AT16)</f>
        <v/>
      </c>
      <c r="AU16" s="220" t="str">
        <f>IF(B16="","",BB16+January!AU16)</f>
        <v/>
      </c>
      <c r="AV16" s="234" t="str">
        <f>IF(B16="","",BC16+January!AV16)</f>
        <v/>
      </c>
      <c r="AW16" s="233">
        <f>IF(BD16="","",BD16+January!AW16)</f>
        <v>0</v>
      </c>
      <c r="AX16" s="233">
        <f>IF(BE16="","",BE16+January!AX16)</f>
        <v>0</v>
      </c>
      <c r="AY16" s="246" t="str">
        <f>IF(B16="","",BF16+January!AY16)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IF(B17="","",AZ17+January!AS17)</f>
        <v/>
      </c>
      <c r="AT17" s="220" t="str">
        <f>IF(B17="","",BA17+January!AT17)</f>
        <v/>
      </c>
      <c r="AU17" s="220" t="str">
        <f>IF(B17="","",BB17+January!AU17)</f>
        <v/>
      </c>
      <c r="AV17" s="234" t="str">
        <f>IF(B17="","",BC17+January!AV17)</f>
        <v/>
      </c>
      <c r="AW17" s="233">
        <f>IF(BD17="","",BD17+January!AW17)</f>
        <v>0</v>
      </c>
      <c r="AX17" s="233">
        <f>IF(BE17="","",BE17+January!AX17)</f>
        <v>0</v>
      </c>
      <c r="AY17" s="246" t="str">
        <f>IF(B17="","",BF17+January!AY17)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IF(B18="","",AZ18+January!AS18)</f>
        <v/>
      </c>
      <c r="AT18" s="220" t="str">
        <f>IF(B18="","",BA18+January!AT18)</f>
        <v/>
      </c>
      <c r="AU18" s="220" t="str">
        <f>IF(B18="","",BB18+January!AU18)</f>
        <v/>
      </c>
      <c r="AV18" s="234" t="str">
        <f>IF(B18="","",BC18+January!AV18)</f>
        <v/>
      </c>
      <c r="AW18" s="233">
        <f>IF(BD18="","",BD18+January!AW18)</f>
        <v>0</v>
      </c>
      <c r="AX18" s="233">
        <f>IF(BE18="","",BE18+January!AX18)</f>
        <v>0</v>
      </c>
      <c r="AY18" s="246" t="str">
        <f>IF(B18="","",BF18+January!AY18)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IF(B19="","",AZ19+January!AS19)</f>
        <v/>
      </c>
      <c r="AT19" s="220" t="str">
        <f>IF(B19="","",BA19+January!AT19)</f>
        <v/>
      </c>
      <c r="AU19" s="220" t="str">
        <f>IF(B19="","",BB19+January!AU19)</f>
        <v/>
      </c>
      <c r="AV19" s="234" t="str">
        <f>IF(B19="","",BC19+January!AV19)</f>
        <v/>
      </c>
      <c r="AW19" s="233">
        <f>IF(BD19="","",BD19+January!AW19)</f>
        <v>0</v>
      </c>
      <c r="AX19" s="233">
        <f>IF(BE19="","",BE19+January!AX19)</f>
        <v>0</v>
      </c>
      <c r="AY19" s="246" t="str">
        <f>IF(B19="","",BF19+January!AY19)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IF(B20="","",AZ20+January!AS20)</f>
        <v/>
      </c>
      <c r="AT20" s="220" t="str">
        <f>IF(B20="","",BA20+January!AT20)</f>
        <v/>
      </c>
      <c r="AU20" s="220" t="str">
        <f>IF(B20="","",BB20+January!AU20)</f>
        <v/>
      </c>
      <c r="AV20" s="234" t="str">
        <f>IF(B20="","",BC20+January!AV20)</f>
        <v/>
      </c>
      <c r="AW20" s="233">
        <f>IF(BD20="","",BD20+January!AW20)</f>
        <v>0</v>
      </c>
      <c r="AX20" s="233">
        <f>IF(BE20="","",BE20+January!AX20)</f>
        <v>0</v>
      </c>
      <c r="AY20" s="246" t="str">
        <f>IF(B20="","",BF20+January!AY20)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IF(B21="","",AZ21+January!AS21)</f>
        <v/>
      </c>
      <c r="AT21" s="220" t="str">
        <f>IF(B21="","",BA21+January!AT21)</f>
        <v/>
      </c>
      <c r="AU21" s="220" t="str">
        <f>IF(B21="","",BB21+January!AU21)</f>
        <v/>
      </c>
      <c r="AV21" s="234" t="str">
        <f>IF(B21="","",BC21+January!AV21)</f>
        <v/>
      </c>
      <c r="AW21" s="233">
        <f>IF(BD21="","",BD21+January!AW21)</f>
        <v>1</v>
      </c>
      <c r="AX21" s="233">
        <f>IF(BE21="","",BE21+January!AX21)</f>
        <v>0</v>
      </c>
      <c r="AY21" s="246" t="str">
        <f>IF(B21="","",BF21+January!AY21)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IF(B22="","",AZ22+January!AS22)</f>
        <v/>
      </c>
      <c r="AT22" s="220" t="str">
        <f>IF(B22="","",BA22+January!AT22)</f>
        <v/>
      </c>
      <c r="AU22" s="220" t="str">
        <f>IF(B22="","",BB22+January!AU22)</f>
        <v/>
      </c>
      <c r="AV22" s="234" t="str">
        <f>IF(B22="","",BC22+January!AV22)</f>
        <v/>
      </c>
      <c r="AW22" s="233">
        <f>IF(BD22="","",BD22+January!AW22)</f>
        <v>0</v>
      </c>
      <c r="AX22" s="233">
        <f>IF(BE22="","",BE22+January!AX22)</f>
        <v>0</v>
      </c>
      <c r="AY22" s="246" t="str">
        <f>IF(B22="","",BF22+January!AY22)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IF(B23="","",AZ23+January!AS23)</f>
        <v/>
      </c>
      <c r="AT23" s="220" t="str">
        <f>IF(B23="","",BA23+January!AT23)</f>
        <v/>
      </c>
      <c r="AU23" s="220" t="str">
        <f>IF(B23="","",BB23+January!AU23)</f>
        <v/>
      </c>
      <c r="AV23" s="234" t="str">
        <f>IF(B23="","",BC23+January!AV23)</f>
        <v/>
      </c>
      <c r="AW23" s="233">
        <f>IF(BD23="","",BD23+January!AW23)</f>
        <v>0</v>
      </c>
      <c r="AX23" s="233">
        <f>IF(BE23="","",BE23+January!AX23)</f>
        <v>0</v>
      </c>
      <c r="AY23" s="246" t="str">
        <f>IF(B23="","",BF23+January!AY23)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IF(B24="","",AZ24+January!AS24)</f>
        <v/>
      </c>
      <c r="AT24" s="220" t="str">
        <f>IF(B24="","",BA24+January!AT24)</f>
        <v/>
      </c>
      <c r="AU24" s="220" t="str">
        <f>IF(B24="","",BB24+January!AU24)</f>
        <v/>
      </c>
      <c r="AV24" s="234" t="str">
        <f>IF(B24="","",BC24+January!AV24)</f>
        <v/>
      </c>
      <c r="AW24" s="233">
        <f>IF(BD24="","",BD24+January!AW24)</f>
        <v>0</v>
      </c>
      <c r="AX24" s="233">
        <f>IF(BE24="","",BE24+January!AX24)</f>
        <v>0</v>
      </c>
      <c r="AY24" s="246" t="str">
        <f>IF(B24="","",BF24+January!AY24)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IF(B25="","",AZ25+January!AS25)</f>
        <v/>
      </c>
      <c r="AT25" s="220" t="str">
        <f>IF(B25="","",BA25+January!AT25)</f>
        <v/>
      </c>
      <c r="AU25" s="220" t="str">
        <f>IF(B25="","",BB25+January!AU25)</f>
        <v/>
      </c>
      <c r="AV25" s="234" t="str">
        <f>IF(B25="","",BC25+January!AV25)</f>
        <v/>
      </c>
      <c r="AW25" s="233">
        <f>IF(BD25="","",BD25+January!AW25)</f>
        <v>0</v>
      </c>
      <c r="AX25" s="233">
        <f>IF(BE25="","",BE25+January!AX25)</f>
        <v>0</v>
      </c>
      <c r="AY25" s="246" t="str">
        <f>IF(B25="","",BF25+January!AY25)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IF(B26="","",AZ26+January!AS26)</f>
        <v/>
      </c>
      <c r="AT26" s="220" t="str">
        <f>IF(B26="","",BA26+January!AT26)</f>
        <v/>
      </c>
      <c r="AU26" s="220" t="str">
        <f>IF(B26="","",BB26+January!AU26)</f>
        <v/>
      </c>
      <c r="AV26" s="234" t="str">
        <f>IF(B26="","",BC26+January!AV26)</f>
        <v/>
      </c>
      <c r="AW26" s="233">
        <f>IF(BD26="","",BD26+January!AW26)</f>
        <v>0</v>
      </c>
      <c r="AX26" s="233">
        <f>IF(BE26="","",BE26+January!AX26)</f>
        <v>0</v>
      </c>
      <c r="AY26" s="246" t="str">
        <f>IF(B26="","",BF26+January!AY26)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IF(B27="","",AZ27+January!AS27)</f>
        <v/>
      </c>
      <c r="AT27" s="220" t="str">
        <f>IF(B27="","",BA27+January!AT27)</f>
        <v/>
      </c>
      <c r="AU27" s="220" t="str">
        <f>IF(B27="","",BB27+January!AU27)</f>
        <v/>
      </c>
      <c r="AV27" s="234" t="str">
        <f>IF(B27="","",BC27+January!AV27)</f>
        <v/>
      </c>
      <c r="AW27" s="233">
        <f>IF(BD27="","",BD27+January!AW27)</f>
        <v>0</v>
      </c>
      <c r="AX27" s="233">
        <f>IF(BE27="","",BE27+January!AX27)</f>
        <v>0</v>
      </c>
      <c r="AY27" s="246" t="str">
        <f>IF(B27="","",BF27+January!AY27)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IF(B28="","",AZ28+January!AS28)</f>
        <v/>
      </c>
      <c r="AT28" s="220" t="str">
        <f>IF(B28="","",BA28+January!AT28)</f>
        <v/>
      </c>
      <c r="AU28" s="220" t="str">
        <f>IF(B28="","",BB28+January!AU28)</f>
        <v/>
      </c>
      <c r="AV28" s="234" t="str">
        <f>IF(B28="","",BC28+January!AV28)</f>
        <v/>
      </c>
      <c r="AW28" s="233">
        <f>IF(BD28="","",BD28+January!AW28)</f>
        <v>0</v>
      </c>
      <c r="AX28" s="233">
        <f>IF(BE28="","",BE28+January!AX28)</f>
        <v>0</v>
      </c>
      <c r="AY28" s="246" t="str">
        <f>IF(B28="","",BF28+January!AY28)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IF(B29="","",AZ29+January!AS29)</f>
        <v/>
      </c>
      <c r="AT29" s="220" t="str">
        <f>IF(B29="","",BA29+January!AT29)</f>
        <v/>
      </c>
      <c r="AU29" s="220" t="str">
        <f>IF(B29="","",BB29+January!AU29)</f>
        <v/>
      </c>
      <c r="AV29" s="234" t="str">
        <f>IF(B29="","",BC29+January!AV29)</f>
        <v/>
      </c>
      <c r="AW29" s="233">
        <f>IF(BD29="","",BD29+January!AW29)</f>
        <v>0</v>
      </c>
      <c r="AX29" s="233">
        <f>IF(BE29="","",BE29+January!AX29)</f>
        <v>0</v>
      </c>
      <c r="AY29" s="246" t="str">
        <f>IF(B29="","",BF29+January!AY29)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IF(B30="","",AZ30+January!AS30)</f>
        <v/>
      </c>
      <c r="AT30" s="220" t="str">
        <f>IF(B30="","",BA30+January!AT30)</f>
        <v/>
      </c>
      <c r="AU30" s="220" t="str">
        <f>IF(B30="","",BB30+January!AU30)</f>
        <v/>
      </c>
      <c r="AV30" s="234" t="str">
        <f>IF(B30="","",BC30+January!AV30)</f>
        <v/>
      </c>
      <c r="AW30" s="233">
        <f>IF(BD30="","",BD30+January!AW30)</f>
        <v>0</v>
      </c>
      <c r="AX30" s="233">
        <f>IF(BE30="","",BE30+January!AX30)</f>
        <v>0</v>
      </c>
      <c r="AY30" s="246" t="str">
        <f>IF(B30="","",BF30+January!AY30)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IF(B31="","",AZ31+January!AS31)</f>
        <v/>
      </c>
      <c r="AT31" s="220" t="str">
        <f>IF(B31="","",BA31+January!AT31)</f>
        <v/>
      </c>
      <c r="AU31" s="220" t="str">
        <f>IF(B31="","",BB31+January!AU31)</f>
        <v/>
      </c>
      <c r="AV31" s="234" t="str">
        <f>IF(B31="","",BC31+January!AV31)</f>
        <v/>
      </c>
      <c r="AW31" s="233">
        <f>IF(BD31="","",BD31+January!AW31)</f>
        <v>0</v>
      </c>
      <c r="AX31" s="233">
        <f>IF(BE31="","",BE31+January!AX31)</f>
        <v>0</v>
      </c>
      <c r="AY31" s="246" t="str">
        <f>IF(B31="","",BF31+January!AY31)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IF(B32="","",AZ32+January!AS32)</f>
        <v/>
      </c>
      <c r="AT32" s="220" t="str">
        <f>IF(B32="","",BA32+January!AT32)</f>
        <v/>
      </c>
      <c r="AU32" s="220" t="str">
        <f>IF(B32="","",BB32+January!AU32)</f>
        <v/>
      </c>
      <c r="AV32" s="234" t="str">
        <f>IF(B32="","",BC32+January!AV32)</f>
        <v/>
      </c>
      <c r="AW32" s="233">
        <f>IF(BD32="","",BD32+January!AW32)</f>
        <v>0</v>
      </c>
      <c r="AX32" s="233">
        <f>IF(BE32="","",BE32+January!AX32)</f>
        <v>0</v>
      </c>
      <c r="AY32" s="246" t="str">
        <f>IF(B32="","",BF32+January!AY32)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IF(B33="","",AZ33+January!AS33)</f>
        <v/>
      </c>
      <c r="AT33" s="220" t="str">
        <f>IF(B33="","",BA33+January!AT33)</f>
        <v/>
      </c>
      <c r="AU33" s="220" t="str">
        <f>IF(B33="","",BB33+January!AU33)</f>
        <v/>
      </c>
      <c r="AV33" s="234" t="str">
        <f>IF(B33="","",BC33+January!AV33)</f>
        <v/>
      </c>
      <c r="AW33" s="233">
        <f>IF(BD33="","",BD33+January!AW33)</f>
        <v>0</v>
      </c>
      <c r="AX33" s="233">
        <f>IF(BE33="","",BE33+January!AX33)</f>
        <v>0</v>
      </c>
      <c r="AY33" s="246" t="str">
        <f>IF(B33="","",BF33+January!AY33)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IF(B34="","",AZ34+January!AS34)</f>
        <v/>
      </c>
      <c r="AT34" s="220" t="str">
        <f>IF(B34="","",BA34+January!AT34)</f>
        <v/>
      </c>
      <c r="AU34" s="220" t="str">
        <f>IF(B34="","",BB34+January!AU34)</f>
        <v/>
      </c>
      <c r="AV34" s="234" t="str">
        <f>IF(B34="","",BC34+January!AV34)</f>
        <v/>
      </c>
      <c r="AW34" s="233">
        <f>IF(BD34="","",BD34+January!AW34)</f>
        <v>0</v>
      </c>
      <c r="AX34" s="233">
        <f>IF(BE34="","",BE34+January!AX34)</f>
        <v>0</v>
      </c>
      <c r="AY34" s="246" t="str">
        <f>IF(B34="","",BF34+January!AY34)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IF(B35="","",AZ35+January!AS35)</f>
        <v/>
      </c>
      <c r="AT35" s="220" t="str">
        <f>IF(B35="","",BA35+January!AT35)</f>
        <v/>
      </c>
      <c r="AU35" s="220" t="str">
        <f>IF(B35="","",BB35+January!AU35)</f>
        <v/>
      </c>
      <c r="AV35" s="234" t="str">
        <f>IF(B35="","",BC35+January!AV35)</f>
        <v/>
      </c>
      <c r="AW35" s="233">
        <f>IF(BD35="","",BD35+January!AW35)</f>
        <v>0</v>
      </c>
      <c r="AX35" s="233">
        <f>IF(BE35="","",BE35+January!AX35)</f>
        <v>0</v>
      </c>
      <c r="AY35" s="246" t="str">
        <f>IF(B35="","",BF35+January!AY35)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IF(B36="","",AZ36+January!AS36)</f>
        <v/>
      </c>
      <c r="AT36" s="220" t="str">
        <f>IF(B36="","",BA36+January!AT36)</f>
        <v/>
      </c>
      <c r="AU36" s="220" t="str">
        <f>IF(B36="","",BB36+January!AU36)</f>
        <v/>
      </c>
      <c r="AV36" s="234" t="str">
        <f>IF(B36="","",BC36+January!AV36)</f>
        <v/>
      </c>
      <c r="AW36" s="233">
        <f>IF(BD36="","",BD36+January!AW36)</f>
        <v>0</v>
      </c>
      <c r="AX36" s="233">
        <f>IF(BE36="","",BE36+January!AX36)</f>
        <v>0</v>
      </c>
      <c r="AY36" s="246" t="str">
        <f>IF(B36="","",BF36+January!AY36)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IF(B37="","",AZ37+January!AS37)</f>
        <v/>
      </c>
      <c r="AT37" s="220" t="str">
        <f>IF(B37="","",BA37+January!AT37)</f>
        <v/>
      </c>
      <c r="AU37" s="220" t="str">
        <f>IF(B37="","",BB37+January!AU37)</f>
        <v/>
      </c>
      <c r="AV37" s="234" t="str">
        <f>IF(B37="","",BC37+January!AV37)</f>
        <v/>
      </c>
      <c r="AW37" s="233">
        <f>IF(BD37="","",BD37+January!AW37)</f>
        <v>0</v>
      </c>
      <c r="AX37" s="233">
        <f>IF(BE37="","",BE37+January!AX37)</f>
        <v>0</v>
      </c>
      <c r="AY37" s="246" t="str">
        <f>IF(B37="","",BF37+January!AY37)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IF(B38="","",AZ38+January!AS38)</f>
        <v/>
      </c>
      <c r="AT38" s="220" t="str">
        <f>IF(B38="","",BA38+January!AT38)</f>
        <v/>
      </c>
      <c r="AU38" s="220" t="str">
        <f>IF(B38="","",BB38+January!AU38)</f>
        <v/>
      </c>
      <c r="AV38" s="234" t="str">
        <f>IF(B38="","",BC38+January!AV38)</f>
        <v/>
      </c>
      <c r="AW38" s="233">
        <f>IF(BD38="","",BD38+January!AW38)</f>
        <v>0</v>
      </c>
      <c r="AX38" s="233">
        <f>IF(BE38="","",BE38+January!AX38)</f>
        <v>0</v>
      </c>
      <c r="AY38" s="246" t="str">
        <f>IF(B38="","",BF38+January!AY38)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IF(B39="","",AZ39+January!AS39)</f>
        <v/>
      </c>
      <c r="AT39" s="220" t="str">
        <f>IF(B39="","",BA39+January!AT39)</f>
        <v/>
      </c>
      <c r="AU39" s="220" t="str">
        <f>IF(B39="","",BB39+January!AU39)</f>
        <v/>
      </c>
      <c r="AV39" s="234" t="str">
        <f>IF(B39="","",BC39+January!AV39)</f>
        <v/>
      </c>
      <c r="AW39" s="233">
        <f>IF(BD39="","",BD39+January!AW39)</f>
        <v>0</v>
      </c>
      <c r="AX39" s="233">
        <f>IF(BE39="","",BE39+January!AX39)</f>
        <v>0</v>
      </c>
      <c r="AY39" s="246" t="str">
        <f>IF(B39="","",BF39+January!AY39)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IF(B40="","",AZ40+January!AS40)</f>
        <v/>
      </c>
      <c r="AT40" s="220" t="str">
        <f>IF(B40="","",BA40+January!AT40)</f>
        <v/>
      </c>
      <c r="AU40" s="220" t="str">
        <f>IF(B40="","",BB40+January!AU40)</f>
        <v/>
      </c>
      <c r="AV40" s="234" t="str">
        <f>IF(B40="","",BC40+January!AV40)</f>
        <v/>
      </c>
      <c r="AW40" s="233">
        <f>IF(BD40="","",BD40+January!AW40)</f>
        <v>0</v>
      </c>
      <c r="AX40" s="233">
        <f>IF(BE40="","",BE40+January!AX40)</f>
        <v>0</v>
      </c>
      <c r="AY40" s="246" t="str">
        <f>IF(B40="","",BF40+January!AY40)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IF(B41="","",AZ41+January!AS41)</f>
        <v/>
      </c>
      <c r="AT41" s="220" t="str">
        <f>IF(B41="","",BA41+January!AT41)</f>
        <v/>
      </c>
      <c r="AU41" s="220" t="str">
        <f>IF(B41="","",BB41+January!AU41)</f>
        <v/>
      </c>
      <c r="AV41" s="234" t="str">
        <f>IF(B41="","",BC41+January!AV41)</f>
        <v/>
      </c>
      <c r="AW41" s="233">
        <f>IF(BD41="","",BD41+January!AW41)</f>
        <v>0</v>
      </c>
      <c r="AX41" s="233">
        <f>IF(BE41="","",BE41+January!AX41)</f>
        <v>0</v>
      </c>
      <c r="AY41" s="246" t="str">
        <f>IF(B41="","",BF41+January!AY41)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IF(B42="","",AZ42+January!AS42)</f>
        <v/>
      </c>
      <c r="AT42" s="220" t="str">
        <f>IF(B42="","",BA42+January!AT42)</f>
        <v/>
      </c>
      <c r="AU42" s="220" t="str">
        <f>IF(B42="","",BB42+January!AU42)</f>
        <v/>
      </c>
      <c r="AV42" s="234" t="str">
        <f>IF(B42="","",BC42+January!AV42)</f>
        <v/>
      </c>
      <c r="AW42" s="233">
        <f>IF(BD42="","",BD42+January!AW42)</f>
        <v>0</v>
      </c>
      <c r="AX42" s="233">
        <f>IF(BE42="","",BE42+January!AX42)</f>
        <v>0</v>
      </c>
      <c r="AY42" s="246" t="str">
        <f>IF(B42="","",BF42+January!AY42)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IF(B43="","",AZ43+January!AS43)</f>
        <v/>
      </c>
      <c r="AT43" s="220" t="str">
        <f>IF(B43="","",BA43+January!AT43)</f>
        <v/>
      </c>
      <c r="AU43" s="220" t="str">
        <f>IF(B43="","",BB43+January!AU43)</f>
        <v/>
      </c>
      <c r="AV43" s="234" t="str">
        <f>IF(B43="","",BC43+January!AV43)</f>
        <v/>
      </c>
      <c r="AW43" s="233">
        <f>IF(BD43="","",BD43+January!AW43)</f>
        <v>0</v>
      </c>
      <c r="AX43" s="233">
        <f>IF(BE43="","",BE43+January!AX43)</f>
        <v>0</v>
      </c>
      <c r="AY43" s="246" t="str">
        <f>IF(B43="","",BF43+January!AY43)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IF(B44="","",AZ44+January!AS44)</f>
        <v/>
      </c>
      <c r="AT44" s="220" t="str">
        <f>IF(B44="","",BA44+January!AT44)</f>
        <v/>
      </c>
      <c r="AU44" s="220" t="str">
        <f>IF(B44="","",BB44+January!AU44)</f>
        <v/>
      </c>
      <c r="AV44" s="234" t="str">
        <f>IF(B44="","",BC44+January!AV44)</f>
        <v/>
      </c>
      <c r="AW44" s="233">
        <f>IF(BD44="","",BD44+January!AW44)</f>
        <v>0</v>
      </c>
      <c r="AX44" s="233">
        <f>IF(BE44="","",BE44+January!AX44)</f>
        <v>0</v>
      </c>
      <c r="AY44" s="246" t="str">
        <f>IF(B44="","",BF44+January!AY44)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IF(B45="","",AZ45+January!AS45)</f>
        <v/>
      </c>
      <c r="AT45" s="220" t="str">
        <f>IF(B45="","",BA45+January!AT45)</f>
        <v/>
      </c>
      <c r="AU45" s="220" t="str">
        <f>IF(B45="","",BB45+January!AU45)</f>
        <v/>
      </c>
      <c r="AV45" s="234" t="str">
        <f>IF(B45="","",BC45+January!AV45)</f>
        <v/>
      </c>
      <c r="AW45" s="233">
        <f>IF(BD45="","",BD45+January!AW45)</f>
        <v>0</v>
      </c>
      <c r="AX45" s="233">
        <f>IF(BE45="","",BE45+January!AX45)</f>
        <v>0</v>
      </c>
      <c r="AY45" s="246" t="str">
        <f>IF(B45="","",BF45+January!AY45)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IF(B46="","",AZ46+January!AS46)</f>
        <v/>
      </c>
      <c r="AT46" s="220" t="str">
        <f>IF(B46="","",BA46+January!AT46)</f>
        <v/>
      </c>
      <c r="AU46" s="220" t="str">
        <f>IF(B46="","",BB46+January!AU46)</f>
        <v/>
      </c>
      <c r="AV46" s="234" t="str">
        <f>IF(B46="","",BC46+January!AV46)</f>
        <v/>
      </c>
      <c r="AW46" s="233">
        <f>IF(BD46="","",BD46+January!AW46)</f>
        <v>0</v>
      </c>
      <c r="AX46" s="233">
        <f>IF(BE46="","",BE46+January!AX46)</f>
        <v>0</v>
      </c>
      <c r="AY46" s="246" t="str">
        <f>IF(B46="","",BF46+January!AY46)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IF(B47="","",AZ47+January!AS47)</f>
        <v/>
      </c>
      <c r="AT47" s="220" t="str">
        <f>IF(B47="","",BA47+January!AT47)</f>
        <v/>
      </c>
      <c r="AU47" s="220" t="str">
        <f>IF(B47="","",BB47+January!AU47)</f>
        <v/>
      </c>
      <c r="AV47" s="234" t="str">
        <f>IF(B47="","",BC47+January!AV47)</f>
        <v/>
      </c>
      <c r="AW47" s="233">
        <f>IF(BD47="","",BD47+January!AW47)</f>
        <v>0</v>
      </c>
      <c r="AX47" s="233">
        <f>IF(BE47="","",BE47+January!AX47)</f>
        <v>0</v>
      </c>
      <c r="AY47" s="246" t="str">
        <f>IF(B47="","",BF47+January!AY47)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IF(B48="","",AZ48+January!AS48)</f>
        <v/>
      </c>
      <c r="AT48" s="220" t="str">
        <f>IF(B48="","",BA48+January!AT48)</f>
        <v/>
      </c>
      <c r="AU48" s="220" t="str">
        <f>IF(B48="","",BB48+January!AU48)</f>
        <v/>
      </c>
      <c r="AV48" s="234" t="str">
        <f>IF(B48="","",BC48+January!AV48)</f>
        <v/>
      </c>
      <c r="AW48" s="233">
        <f>IF(BD48="","",BD48+January!AW48)</f>
        <v>0</v>
      </c>
      <c r="AX48" s="233">
        <f>IF(BE48="","",BE48+January!AX48)</f>
        <v>0</v>
      </c>
      <c r="AY48" s="246" t="str">
        <f>IF(B48="","",BF48+January!AY48)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IF(B49="","",AZ49+January!AS49)</f>
        <v/>
      </c>
      <c r="AT49" s="220" t="str">
        <f>IF(B49="","",BA49+January!AT49)</f>
        <v/>
      </c>
      <c r="AU49" s="220" t="str">
        <f>IF(B49="","",BB49+January!AU49)</f>
        <v/>
      </c>
      <c r="AV49" s="234" t="str">
        <f>IF(B49="","",BC49+January!AV49)</f>
        <v/>
      </c>
      <c r="AW49" s="233">
        <f>IF(BD49="","",BD49+January!AW49)</f>
        <v>0</v>
      </c>
      <c r="AX49" s="233">
        <f>IF(BE49="","",BE49+January!AX49)</f>
        <v>0</v>
      </c>
      <c r="AY49" s="246" t="str">
        <f>IF(B49="","",BF49+January!AY49)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IF(B50="","",AZ50+January!AS50)</f>
        <v/>
      </c>
      <c r="AT50" s="220" t="str">
        <f>IF(B50="","",BA50+January!AT50)</f>
        <v/>
      </c>
      <c r="AU50" s="220" t="str">
        <f>IF(B50="","",BB50+January!AU50)</f>
        <v/>
      </c>
      <c r="AV50" s="234" t="str">
        <f>IF(B50="","",BC50+January!AV50)</f>
        <v/>
      </c>
      <c r="AW50" s="233">
        <f>IF(BD50="","",BD50+January!AW50)</f>
        <v>0</v>
      </c>
      <c r="AX50" s="233">
        <f>IF(BE50="","",BE50+January!AX50)</f>
        <v>0</v>
      </c>
      <c r="AY50" s="246" t="str">
        <f>IF(B50="","",BF50+January!AY50)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IF(B51="","",AZ51+January!AS51)</f>
        <v/>
      </c>
      <c r="AT51" s="220" t="str">
        <f>IF(B51="","",BA51+January!AT51)</f>
        <v/>
      </c>
      <c r="AU51" s="220" t="str">
        <f>IF(B51="","",BB51+January!AU51)</f>
        <v/>
      </c>
      <c r="AV51" s="234" t="str">
        <f>IF(B51="","",BC51+January!AV51)</f>
        <v/>
      </c>
      <c r="AW51" s="233">
        <f>IF(BD51="","",BD51+January!AW51)</f>
        <v>0</v>
      </c>
      <c r="AX51" s="233">
        <f>IF(BE51="","",BE51+January!AX51)</f>
        <v>0</v>
      </c>
      <c r="AY51" s="246" t="str">
        <f>IF(B51="","",BF51+January!AY51)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IF(B52="","",AZ52+January!AS52)</f>
        <v/>
      </c>
      <c r="AT52" s="220" t="str">
        <f>IF(B52="","",BA52+January!AT52)</f>
        <v/>
      </c>
      <c r="AU52" s="220" t="str">
        <f>IF(B52="","",BB52+January!AU52)</f>
        <v/>
      </c>
      <c r="AV52" s="234" t="str">
        <f>IF(B52="","",BC52+January!AV52)</f>
        <v/>
      </c>
      <c r="AW52" s="233">
        <f>IF(BD52="","",BD52+January!AW52)</f>
        <v>0</v>
      </c>
      <c r="AX52" s="233">
        <f>IF(BE52="","",BE52+January!AX52)</f>
        <v>0</v>
      </c>
      <c r="AY52" s="246" t="str">
        <f>IF(B52="","",BF52+January!AY52)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IF(B53="","",AZ53+January!AS53)</f>
        <v/>
      </c>
      <c r="AT53" s="220" t="str">
        <f>IF(B53="","",BA53+January!AT53)</f>
        <v/>
      </c>
      <c r="AU53" s="220" t="str">
        <f>IF(B53="","",BB53+January!AU53)</f>
        <v/>
      </c>
      <c r="AV53" s="234" t="str">
        <f>IF(B53="","",BC53+January!AV53)</f>
        <v/>
      </c>
      <c r="AW53" s="233">
        <f>IF(BD53="","",BD53+January!AW53)</f>
        <v>0</v>
      </c>
      <c r="AX53" s="233">
        <f>IF(BE53="","",BE53+January!AX53)</f>
        <v>0</v>
      </c>
      <c r="AY53" s="246" t="str">
        <f>IF(B53="","",BF53+January!AY53)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IF(B57="","",AZ57+January!AS57)</f>
        <v/>
      </c>
      <c r="AT57" s="220" t="str">
        <f>IF(B57="","",BA57+January!AT57)</f>
        <v/>
      </c>
      <c r="AU57" s="220" t="str">
        <f>IF(B57="","",BB57+January!AU57)</f>
        <v/>
      </c>
      <c r="AV57" s="234" t="str">
        <f>IF(B57="","",BC57+January!AV57)</f>
        <v/>
      </c>
      <c r="AW57" s="233">
        <f>IF(BD57="","",BD57+January!AW57)</f>
        <v>0</v>
      </c>
      <c r="AX57" s="233">
        <f>IF(BE57="","",BE57+January!AX57)</f>
        <v>0</v>
      </c>
      <c r="AY57" s="246" t="str">
        <f>IF(B57="","",BF57+January!AY57)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IF(B58="","",AZ58+January!AS58)</f>
        <v/>
      </c>
      <c r="AT58" s="220" t="str">
        <f>IF(B58="","",BA58+January!AT58)</f>
        <v/>
      </c>
      <c r="AU58" s="220" t="str">
        <f>IF(B58="","",BB58+January!AU58)</f>
        <v/>
      </c>
      <c r="AV58" s="234" t="str">
        <f>IF(B58="","",BC58+January!AV58)</f>
        <v/>
      </c>
      <c r="AW58" s="233">
        <f>IF(BD58="","",BD58+January!AW58)</f>
        <v>0</v>
      </c>
      <c r="AX58" s="233">
        <f>IF(BE58="","",BE58+January!AX58)</f>
        <v>0</v>
      </c>
      <c r="AY58" s="246" t="str">
        <f>IF(B58="","",BF58+January!AY58)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IF(B59="","",AZ59+January!AS59)</f>
        <v/>
      </c>
      <c r="AT59" s="220" t="str">
        <f>IF(B59="","",BA59+January!AT59)</f>
        <v/>
      </c>
      <c r="AU59" s="220" t="str">
        <f>IF(B59="","",BB59+January!AU59)</f>
        <v/>
      </c>
      <c r="AV59" s="234" t="str">
        <f>IF(B59="","",BC59+January!AV59)</f>
        <v/>
      </c>
      <c r="AW59" s="233">
        <f>IF(BD59="","",BD59+January!AW59)</f>
        <v>0</v>
      </c>
      <c r="AX59" s="233">
        <f>IF(BE59="","",BE59+January!AX59)</f>
        <v>0</v>
      </c>
      <c r="AY59" s="246" t="str">
        <f>IF(B59="","",BF59+January!AY59)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IF(B60="","",AZ60+January!AS60)</f>
        <v/>
      </c>
      <c r="AT60" s="220" t="str">
        <f>IF(B60="","",BA60+January!AT60)</f>
        <v/>
      </c>
      <c r="AU60" s="220" t="str">
        <f>IF(B60="","",BB60+January!AU60)</f>
        <v/>
      </c>
      <c r="AV60" s="234" t="str">
        <f>IF(B60="","",BC60+January!AV60)</f>
        <v/>
      </c>
      <c r="AW60" s="233">
        <f>IF(BD60="","",BD60+January!AW60)</f>
        <v>0</v>
      </c>
      <c r="AX60" s="233">
        <f>IF(BE60="","",BE60+January!AX60)</f>
        <v>0</v>
      </c>
      <c r="AY60" s="246" t="str">
        <f>IF(B60="","",BF60+January!AY60)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IF(B61="","",AZ61+January!AS61)</f>
        <v/>
      </c>
      <c r="AT61" s="220" t="str">
        <f>IF(B61="","",BA61+January!AT61)</f>
        <v/>
      </c>
      <c r="AU61" s="220" t="str">
        <f>IF(B61="","",BB61+January!AU61)</f>
        <v/>
      </c>
      <c r="AV61" s="234" t="str">
        <f>IF(B61="","",BC61+January!AV61)</f>
        <v/>
      </c>
      <c r="AW61" s="233">
        <f>IF(BD61="","",BD61+January!AW61)</f>
        <v>0</v>
      </c>
      <c r="AX61" s="233">
        <f>IF(BE61="","",BE61+January!AX61)</f>
        <v>0</v>
      </c>
      <c r="AY61" s="246" t="str">
        <f>IF(B61="","",BF61+January!AY61)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IF(B62="","",AZ62+January!AS62)</f>
        <v/>
      </c>
      <c r="AT62" s="220" t="str">
        <f>IF(B62="","",BA62+January!AT62)</f>
        <v/>
      </c>
      <c r="AU62" s="220" t="str">
        <f>IF(B62="","",BB62+January!AU62)</f>
        <v/>
      </c>
      <c r="AV62" s="234" t="str">
        <f>IF(B62="","",BC62+January!AV62)</f>
        <v/>
      </c>
      <c r="AW62" s="233">
        <f>IF(BD62="","",BD62+January!AW62)</f>
        <v>0</v>
      </c>
      <c r="AX62" s="233">
        <f>IF(BE62="","",BE62+January!AX62)</f>
        <v>0</v>
      </c>
      <c r="AY62" s="246" t="str">
        <f>IF(B62="","",BF62+January!AY62)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IF(B63="","",AZ63+January!AS63)</f>
        <v/>
      </c>
      <c r="AT63" s="220" t="str">
        <f>IF(B63="","",BA63+January!AT63)</f>
        <v/>
      </c>
      <c r="AU63" s="220" t="str">
        <f>IF(B63="","",BB63+January!AU63)</f>
        <v/>
      </c>
      <c r="AV63" s="234" t="str">
        <f>IF(B63="","",BC63+January!AV63)</f>
        <v/>
      </c>
      <c r="AW63" s="233">
        <f>IF(BD63="","",BD63+January!AW63)</f>
        <v>0</v>
      </c>
      <c r="AX63" s="233">
        <f>IF(BE63="","",BE63+January!AX63)</f>
        <v>0</v>
      </c>
      <c r="AY63" s="246" t="str">
        <f>IF(B63="","",BF63+January!AY63)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IF(B64="","",AZ64+January!AS64)</f>
        <v/>
      </c>
      <c r="AT64" s="220" t="str">
        <f>IF(B64="","",BA64+January!AT64)</f>
        <v/>
      </c>
      <c r="AU64" s="220" t="str">
        <f>IF(B64="","",BB64+January!AU64)</f>
        <v/>
      </c>
      <c r="AV64" s="234" t="str">
        <f>IF(B64="","",BC64+January!AV64)</f>
        <v/>
      </c>
      <c r="AW64" s="233">
        <f>IF(BD64="","",BD64+January!AW64)</f>
        <v>0</v>
      </c>
      <c r="AX64" s="233">
        <f>IF(BE64="","",BE64+January!AX64)</f>
        <v>0</v>
      </c>
      <c r="AY64" s="246" t="str">
        <f>IF(B64="","",BF64+January!AY64)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IF(B65="","",AZ65+January!AS65)</f>
        <v/>
      </c>
      <c r="AT65" s="220" t="str">
        <f>IF(B65="","",BA65+January!AT65)</f>
        <v/>
      </c>
      <c r="AU65" s="220" t="str">
        <f>IF(B65="","",BB65+January!AU65)</f>
        <v/>
      </c>
      <c r="AV65" s="234" t="str">
        <f>IF(B65="","",BC65+January!AV65)</f>
        <v/>
      </c>
      <c r="AW65" s="233">
        <f>IF(BD65="","",BD65+January!AW65)</f>
        <v>0</v>
      </c>
      <c r="AX65" s="233">
        <f>IF(BE65="","",BE65+January!AX65)</f>
        <v>0</v>
      </c>
      <c r="AY65" s="246" t="str">
        <f>IF(B65="","",BF65+January!AY65)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IF(B66="","",AZ66+January!AS66)</f>
        <v/>
      </c>
      <c r="AT66" s="220" t="str">
        <f>IF(B66="","",BA66+January!AT66)</f>
        <v/>
      </c>
      <c r="AU66" s="220" t="str">
        <f>IF(B66="","",BB66+January!AU66)</f>
        <v/>
      </c>
      <c r="AV66" s="234" t="str">
        <f>IF(B66="","",BC66+January!AV66)</f>
        <v/>
      </c>
      <c r="AW66" s="233">
        <f>IF(BD66="","",BD66+January!AW66)</f>
        <v>0</v>
      </c>
      <c r="AX66" s="233">
        <f>IF(BE66="","",BE66+January!AX66)</f>
        <v>0</v>
      </c>
      <c r="AY66" s="246" t="str">
        <f>IF(B66="","",BF66+January!AY66)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IF(B67="","",AZ67+January!AS67)</f>
        <v/>
      </c>
      <c r="AT67" s="220" t="str">
        <f>IF(B67="","",BA67+January!AT67)</f>
        <v/>
      </c>
      <c r="AU67" s="220" t="str">
        <f>IF(B67="","",BB67+January!AU67)</f>
        <v/>
      </c>
      <c r="AV67" s="234" t="str">
        <f>IF(B67="","",BC67+January!AV67)</f>
        <v/>
      </c>
      <c r="AW67" s="233">
        <f>IF(BD67="","",BD67+January!AW67)</f>
        <v>0</v>
      </c>
      <c r="AX67" s="233">
        <f>IF(BE67="","",BE67+January!AX67)</f>
        <v>0</v>
      </c>
      <c r="AY67" s="246" t="str">
        <f>IF(B67="","",BF67+January!AY67)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IF(B68="","",AZ68+January!AS68)</f>
        <v/>
      </c>
      <c r="AT68" s="220" t="str">
        <f>IF(B68="","",BA68+January!AT68)</f>
        <v/>
      </c>
      <c r="AU68" s="220" t="str">
        <f>IF(B68="","",BB68+January!AU68)</f>
        <v/>
      </c>
      <c r="AV68" s="234" t="str">
        <f>IF(B68="","",BC68+January!AV68)</f>
        <v/>
      </c>
      <c r="AW68" s="233">
        <f>IF(BD68="","",BD68+January!AW68)</f>
        <v>0</v>
      </c>
      <c r="AX68" s="233">
        <f>IF(BE68="","",BE68+January!AX68)</f>
        <v>0</v>
      </c>
      <c r="AY68" s="246" t="str">
        <f>IF(B68="","",BF68+January!AY68)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IF(B69="","",AZ69+January!AS69)</f>
        <v/>
      </c>
      <c r="AT69" s="220" t="str">
        <f>IF(B69="","",BA69+January!AT69)</f>
        <v/>
      </c>
      <c r="AU69" s="220" t="str">
        <f>IF(B69="","",BB69+January!AU69)</f>
        <v/>
      </c>
      <c r="AV69" s="234" t="str">
        <f>IF(B69="","",BC69+January!AV69)</f>
        <v/>
      </c>
      <c r="AW69" s="233">
        <f>IF(BD69="","",BD69+January!AW69)</f>
        <v>0</v>
      </c>
      <c r="AX69" s="233">
        <f>IF(BE69="","",BE69+January!AX69)</f>
        <v>0</v>
      </c>
      <c r="AY69" s="246" t="str">
        <f>IF(B69="","",BF69+January!AY69)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IF(B70="","",AZ70+January!AS70)</f>
        <v/>
      </c>
      <c r="AT70" s="220" t="str">
        <f>IF(B70="","",BA70+January!AT70)</f>
        <v/>
      </c>
      <c r="AU70" s="220" t="str">
        <f>IF(B70="","",BB70+January!AU70)</f>
        <v/>
      </c>
      <c r="AV70" s="234" t="str">
        <f>IF(B70="","",BC70+January!AV70)</f>
        <v/>
      </c>
      <c r="AW70" s="233">
        <f>IF(BD70="","",BD70+January!AW70)</f>
        <v>0</v>
      </c>
      <c r="AX70" s="233">
        <f>IF(BE70="","",BE70+January!AX70)</f>
        <v>0</v>
      </c>
      <c r="AY70" s="246" t="str">
        <f>IF(B70="","",BF70+January!AY70)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IF(B71="","",AZ71+January!AS71)</f>
        <v/>
      </c>
      <c r="AT71" s="220" t="str">
        <f>IF(B71="","",BA71+January!AT71)</f>
        <v/>
      </c>
      <c r="AU71" s="220" t="str">
        <f>IF(B71="","",BB71+January!AU71)</f>
        <v/>
      </c>
      <c r="AV71" s="234" t="str">
        <f>IF(B71="","",BC71+January!AV71)</f>
        <v/>
      </c>
      <c r="AW71" s="233">
        <f>IF(BD71="","",BD71+January!AW71)</f>
        <v>0</v>
      </c>
      <c r="AX71" s="233">
        <f>IF(BE71="","",BE71+January!AX71)</f>
        <v>0</v>
      </c>
      <c r="AY71" s="246" t="str">
        <f>IF(B71="","",BF71+January!AY71)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IF(B72="","",AZ72+January!AS72)</f>
        <v/>
      </c>
      <c r="AT72" s="220" t="str">
        <f>IF(B72="","",BA72+January!AT72)</f>
        <v/>
      </c>
      <c r="AU72" s="220" t="str">
        <f>IF(B72="","",BB72+January!AU72)</f>
        <v/>
      </c>
      <c r="AV72" s="234" t="str">
        <f>IF(B72="","",BC72+January!AV72)</f>
        <v/>
      </c>
      <c r="AW72" s="233">
        <f>IF(BD72="","",BD72+January!AW72)</f>
        <v>0</v>
      </c>
      <c r="AX72" s="233">
        <f>IF(BE72="","",BE72+January!AX72)</f>
        <v>0</v>
      </c>
      <c r="AY72" s="246" t="str">
        <f>IF(B72="","",BF72+January!AY72)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IF(B73="","",AZ73+January!AS73)</f>
        <v/>
      </c>
      <c r="AT73" s="220" t="str">
        <f>IF(B73="","",BA73+January!AT73)</f>
        <v/>
      </c>
      <c r="AU73" s="220" t="str">
        <f>IF(B73="","",BB73+January!AU73)</f>
        <v/>
      </c>
      <c r="AV73" s="234" t="str">
        <f>IF(B73="","",BC73+January!AV73)</f>
        <v/>
      </c>
      <c r="AW73" s="233">
        <f>IF(BD73="","",BD73+January!AW73)</f>
        <v>0</v>
      </c>
      <c r="AX73" s="233">
        <f>IF(BE73="","",BE73+January!AX73)</f>
        <v>0</v>
      </c>
      <c r="AY73" s="246" t="str">
        <f>IF(B73="","",BF73+January!AY73)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IF(B74="","",AZ74+January!AS74)</f>
        <v/>
      </c>
      <c r="AT74" s="220" t="str">
        <f>IF(B74="","",BA74+January!AT74)</f>
        <v/>
      </c>
      <c r="AU74" s="220" t="str">
        <f>IF(B74="","",BB74+January!AU74)</f>
        <v/>
      </c>
      <c r="AV74" s="234" t="str">
        <f>IF(B74="","",BC74+January!AV74)</f>
        <v/>
      </c>
      <c r="AW74" s="233">
        <f>IF(BD74="","",BD74+January!AW74)</f>
        <v>0</v>
      </c>
      <c r="AX74" s="233">
        <f>IF(BE74="","",BE74+January!AX74)</f>
        <v>0</v>
      </c>
      <c r="AY74" s="246" t="str">
        <f>IF(B74="","",BF74+January!AY74)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IF(B75="","",AZ75+January!AS75)</f>
        <v/>
      </c>
      <c r="AT75" s="220" t="str">
        <f>IF(B75="","",BA75+January!AT75)</f>
        <v/>
      </c>
      <c r="AU75" s="220" t="str">
        <f>IF(B75="","",BB75+January!AU75)</f>
        <v/>
      </c>
      <c r="AV75" s="234" t="str">
        <f>IF(B75="","",BC75+January!AV75)</f>
        <v/>
      </c>
      <c r="AW75" s="233">
        <f>IF(BD75="","",BD75+January!AW75)</f>
        <v>0</v>
      </c>
      <c r="AX75" s="233">
        <f>IF(BE75="","",BE75+January!AX75)</f>
        <v>0</v>
      </c>
      <c r="AY75" s="246" t="str">
        <f>IF(B75="","",BF75+January!AY75)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IF(B76="","",AZ76+January!AS76)</f>
        <v/>
      </c>
      <c r="AT76" s="220" t="str">
        <f>IF(B76="","",BA76+January!AT76)</f>
        <v/>
      </c>
      <c r="AU76" s="220" t="str">
        <f>IF(B76="","",BB76+January!AU76)</f>
        <v/>
      </c>
      <c r="AV76" s="234" t="str">
        <f>IF(B76="","",BC76+January!AV76)</f>
        <v/>
      </c>
      <c r="AW76" s="233">
        <f>IF(BD76="","",BD76+January!AW76)</f>
        <v>0</v>
      </c>
      <c r="AX76" s="233">
        <f>IF(BE76="","",BE76+January!AX76)</f>
        <v>0</v>
      </c>
      <c r="AY76" s="246" t="str">
        <f>IF(B76="","",BF76+January!AY76)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IF(B77="","",AZ77+January!AS77)</f>
        <v/>
      </c>
      <c r="AT77" s="220" t="str">
        <f>IF(B77="","",BA77+January!AT77)</f>
        <v/>
      </c>
      <c r="AU77" s="220" t="str">
        <f>IF(B77="","",BB77+January!AU77)</f>
        <v/>
      </c>
      <c r="AV77" s="234" t="str">
        <f>IF(B77="","",BC77+January!AV77)</f>
        <v/>
      </c>
      <c r="AW77" s="233">
        <f>IF(BD77="","",BD77+January!AW77)</f>
        <v>0</v>
      </c>
      <c r="AX77" s="233">
        <f>IF(BE77="","",BE77+January!AX77)</f>
        <v>0</v>
      </c>
      <c r="AY77" s="246" t="str">
        <f>IF(B77="","",BF77+January!AY77)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IF(B78="","",AZ78+January!AS78)</f>
        <v/>
      </c>
      <c r="AT78" s="220" t="str">
        <f>IF(B78="","",BA78+January!AT78)</f>
        <v/>
      </c>
      <c r="AU78" s="220" t="str">
        <f>IF(B78="","",BB78+January!AU78)</f>
        <v/>
      </c>
      <c r="AV78" s="234" t="str">
        <f>IF(B78="","",BC78+January!AV78)</f>
        <v/>
      </c>
      <c r="AW78" s="233">
        <f>IF(BD78="","",BD78+January!AW78)</f>
        <v>0</v>
      </c>
      <c r="AX78" s="233">
        <f>IF(BE78="","",BE78+January!AX78)</f>
        <v>0</v>
      </c>
      <c r="AY78" s="246" t="str">
        <f>IF(B78="","",BF78+January!AY78)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IF(B79="","",AZ79+January!AS79)</f>
        <v/>
      </c>
      <c r="AT79" s="220" t="str">
        <f>IF(B79="","",BA79+January!AT79)</f>
        <v/>
      </c>
      <c r="AU79" s="220" t="str">
        <f>IF(B79="","",BB79+January!AU79)</f>
        <v/>
      </c>
      <c r="AV79" s="234" t="str">
        <f>IF(B79="","",BC79+January!AV79)</f>
        <v/>
      </c>
      <c r="AW79" s="233">
        <f>IF(BD79="","",BD79+January!AW79)</f>
        <v>0</v>
      </c>
      <c r="AX79" s="233">
        <f>IF(BE79="","",BE79+January!AX79)</f>
        <v>0</v>
      </c>
      <c r="AY79" s="246" t="str">
        <f>IF(B79="","",BF79+January!AY79)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IF(B80="","",AZ80+January!AS80)</f>
        <v/>
      </c>
      <c r="AT80" s="220" t="str">
        <f>IF(B80="","",BA80+January!AT80)</f>
        <v/>
      </c>
      <c r="AU80" s="220" t="str">
        <f>IF(B80="","",BB80+January!AU80)</f>
        <v/>
      </c>
      <c r="AV80" s="234" t="str">
        <f>IF(B80="","",BC80+January!AV80)</f>
        <v/>
      </c>
      <c r="AW80" s="233">
        <f>IF(BD80="","",BD80+January!AW80)</f>
        <v>0</v>
      </c>
      <c r="AX80" s="233">
        <f>IF(BE80="","",BE80+January!AX80)</f>
        <v>0</v>
      </c>
      <c r="AY80" s="246" t="str">
        <f>IF(B80="","",BF80+January!AY80)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IF(B81="","",AZ81+January!AS81)</f>
        <v/>
      </c>
      <c r="AT81" s="220" t="str">
        <f>IF(B81="","",BA81+January!AT81)</f>
        <v/>
      </c>
      <c r="AU81" s="220" t="str">
        <f>IF(B81="","",BB81+January!AU81)</f>
        <v/>
      </c>
      <c r="AV81" s="234" t="str">
        <f>IF(B81="","",BC81+January!AV81)</f>
        <v/>
      </c>
      <c r="AW81" s="233">
        <f>IF(BD81="","",BD81+January!AW81)</f>
        <v>0</v>
      </c>
      <c r="AX81" s="233">
        <f>IF(BE81="","",BE81+January!AX81)</f>
        <v>0</v>
      </c>
      <c r="AY81" s="246" t="str">
        <f>IF(B81="","",BF81+January!AY81)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IF(B82="","",AZ82+January!AS82)</f>
        <v/>
      </c>
      <c r="AT82" s="220" t="str">
        <f>IF(B82="","",BA82+January!AT82)</f>
        <v/>
      </c>
      <c r="AU82" s="220" t="str">
        <f>IF(B82="","",BB82+January!AU82)</f>
        <v/>
      </c>
      <c r="AV82" s="234" t="str">
        <f>IF(B82="","",BC82+January!AV82)</f>
        <v/>
      </c>
      <c r="AW82" s="233">
        <f>IF(BD82="","",BD82+January!AW82)</f>
        <v>0</v>
      </c>
      <c r="AX82" s="233">
        <f>IF(BE82="","",BE82+January!AX82)</f>
        <v>0</v>
      </c>
      <c r="AY82" s="246" t="str">
        <f>IF(B82="","",BF82+January!AY82)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IF(B83="","",AZ83+January!AS83)</f>
        <v/>
      </c>
      <c r="AT83" s="220" t="str">
        <f>IF(B83="","",BA83+January!AT83)</f>
        <v/>
      </c>
      <c r="AU83" s="220" t="str">
        <f>IF(B83="","",BB83+January!AU83)</f>
        <v/>
      </c>
      <c r="AV83" s="234" t="str">
        <f>IF(B83="","",BC83+January!AV83)</f>
        <v/>
      </c>
      <c r="AW83" s="233">
        <f>IF(BD83="","",BD83+January!AW83)</f>
        <v>0</v>
      </c>
      <c r="AX83" s="233">
        <f>IF(BE83="","",BE83+January!AX83)</f>
        <v>0</v>
      </c>
      <c r="AY83" s="246" t="str">
        <f>IF(B83="","",BF83+January!AY83)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IF(B84="","",AZ84+January!AS84)</f>
        <v/>
      </c>
      <c r="AT84" s="220" t="str">
        <f>IF(B84="","",BA84+January!AT84)</f>
        <v/>
      </c>
      <c r="AU84" s="220" t="str">
        <f>IF(B84="","",BB84+January!AU84)</f>
        <v/>
      </c>
      <c r="AV84" s="234" t="str">
        <f>IF(B84="","",BC84+January!AV84)</f>
        <v/>
      </c>
      <c r="AW84" s="233">
        <f>IF(BD84="","",BD84+January!AW84)</f>
        <v>0</v>
      </c>
      <c r="AX84" s="233">
        <f>IF(BE84="","",BE84+January!AX84)</f>
        <v>0</v>
      </c>
      <c r="AY84" s="246" t="str">
        <f>IF(B84="","",BF84+January!AY84)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IF(B85="","",AZ85+January!AS85)</f>
        <v/>
      </c>
      <c r="AT85" s="220" t="str">
        <f>IF(B85="","",BA85+January!AT85)</f>
        <v/>
      </c>
      <c r="AU85" s="220" t="str">
        <f>IF(B85="","",BB85+January!AU85)</f>
        <v/>
      </c>
      <c r="AV85" s="234" t="str">
        <f>IF(B85="","",BC85+January!AV85)</f>
        <v/>
      </c>
      <c r="AW85" s="233">
        <f>IF(BD85="","",BD85+January!AW85)</f>
        <v>0</v>
      </c>
      <c r="AX85" s="233">
        <f>IF(BE85="","",BE85+January!AX85)</f>
        <v>0</v>
      </c>
      <c r="AY85" s="246" t="str">
        <f>IF(B85="","",BF85+January!AY85)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IF(B86="","",AZ86+January!AS86)</f>
        <v/>
      </c>
      <c r="AT86" s="220" t="str">
        <f>IF(B86="","",BA86+January!AT86)</f>
        <v/>
      </c>
      <c r="AU86" s="220" t="str">
        <f>IF(B86="","",BB86+January!AU86)</f>
        <v/>
      </c>
      <c r="AV86" s="234" t="str">
        <f>IF(B86="","",BC86+January!AV86)</f>
        <v/>
      </c>
      <c r="AW86" s="233">
        <f>IF(BD86="","",BD86+January!AW86)</f>
        <v>0</v>
      </c>
      <c r="AX86" s="233">
        <f>IF(BE86="","",BE86+January!AX86)</f>
        <v>0</v>
      </c>
      <c r="AY86" s="246" t="str">
        <f>IF(B86="","",BF86+January!AY86)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IF(B87="","",AZ87+January!AS87)</f>
        <v/>
      </c>
      <c r="AT87" s="220" t="str">
        <f>IF(B87="","",BA87+January!AT87)</f>
        <v/>
      </c>
      <c r="AU87" s="220" t="str">
        <f>IF(B87="","",BB87+January!AU87)</f>
        <v/>
      </c>
      <c r="AV87" s="234" t="str">
        <f>IF(B87="","",BC87+January!AV87)</f>
        <v/>
      </c>
      <c r="AW87" s="233">
        <f>IF(BD87="","",BD87+January!AW87)</f>
        <v>0</v>
      </c>
      <c r="AX87" s="233">
        <f>IF(BE87="","",BE87+January!AX87)</f>
        <v>0</v>
      </c>
      <c r="AY87" s="246" t="str">
        <f>IF(B87="","",BF87+January!AY87)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IF(B88="","",AZ88+January!AS88)</f>
        <v/>
      </c>
      <c r="AT88" s="220" t="str">
        <f>IF(B88="","",BA88+January!AT88)</f>
        <v/>
      </c>
      <c r="AU88" s="220" t="str">
        <f>IF(B88="","",BB88+January!AU88)</f>
        <v/>
      </c>
      <c r="AV88" s="234" t="str">
        <f>IF(B88="","",BC88+January!AV88)</f>
        <v/>
      </c>
      <c r="AW88" s="233">
        <f>IF(BD88="","",BD88+January!AW88)</f>
        <v>0</v>
      </c>
      <c r="AX88" s="233">
        <f>IF(BE88="","",BE88+January!AX88)</f>
        <v>0</v>
      </c>
      <c r="AY88" s="246" t="str">
        <f>IF(B88="","",BF88+January!AY88)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IF(B89="","",AZ89+January!AS89)</f>
        <v/>
      </c>
      <c r="AT89" s="220" t="str">
        <f>IF(B89="","",BA89+January!AT89)</f>
        <v/>
      </c>
      <c r="AU89" s="220" t="str">
        <f>IF(B89="","",BB89+January!AU89)</f>
        <v/>
      </c>
      <c r="AV89" s="234" t="str">
        <f>IF(B89="","",BC89+January!AV89)</f>
        <v/>
      </c>
      <c r="AW89" s="233">
        <f>IF(BD89="","",BD89+January!AW89)</f>
        <v>0</v>
      </c>
      <c r="AX89" s="233">
        <f>IF(BE89="","",BE89+January!AX89)</f>
        <v>0</v>
      </c>
      <c r="AY89" s="246" t="str">
        <f>IF(B89="","",BF89+January!AY89)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IF(B90="","",AZ90+January!AS90)</f>
        <v/>
      </c>
      <c r="AT90" s="220" t="str">
        <f>IF(B90="","",BA90+January!AT90)</f>
        <v/>
      </c>
      <c r="AU90" s="220" t="str">
        <f>IF(B90="","",BB90+January!AU90)</f>
        <v/>
      </c>
      <c r="AV90" s="234" t="str">
        <f>IF(B90="","",BC90+January!AV90)</f>
        <v/>
      </c>
      <c r="AW90" s="233">
        <f>IF(BD90="","",BD90+January!AW90)</f>
        <v>0</v>
      </c>
      <c r="AX90" s="233">
        <f>IF(BE90="","",BE90+January!AX90)</f>
        <v>0</v>
      </c>
      <c r="AY90" s="246" t="str">
        <f>IF(B90="","",BF90+January!AY90)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IF(B91="","",AZ91+January!AS91)</f>
        <v/>
      </c>
      <c r="AT91" s="220" t="str">
        <f>IF(B91="","",BA91+January!AT91)</f>
        <v/>
      </c>
      <c r="AU91" s="220" t="str">
        <f>IF(B91="","",BB91+January!AU91)</f>
        <v/>
      </c>
      <c r="AV91" s="234" t="str">
        <f>IF(B91="","",BC91+January!AV91)</f>
        <v/>
      </c>
      <c r="AW91" s="233">
        <f>IF(BD91="","",BD91+January!AW91)</f>
        <v>0</v>
      </c>
      <c r="AX91" s="233">
        <f>IF(BE91="","",BE91+January!AX91)</f>
        <v>0</v>
      </c>
      <c r="AY91" s="246" t="str">
        <f>IF(B91="","",BF91+January!AY91)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IF(B92="","",AZ92+January!AS92)</f>
        <v/>
      </c>
      <c r="AT92" s="220" t="str">
        <f>IF(B92="","",BA92+January!AT92)</f>
        <v/>
      </c>
      <c r="AU92" s="220" t="str">
        <f>IF(B92="","",BB92+January!AU92)</f>
        <v/>
      </c>
      <c r="AV92" s="234" t="str">
        <f>IF(B92="","",BC92+January!AV92)</f>
        <v/>
      </c>
      <c r="AW92" s="233">
        <f>IF(BD92="","",BD92+January!AW92)</f>
        <v>0</v>
      </c>
      <c r="AX92" s="233">
        <f>IF(BE92="","",BE92+January!AX92)</f>
        <v>0</v>
      </c>
      <c r="AY92" s="246" t="str">
        <f>IF(B92="","",BF92+January!AY92)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IF(B93="","",AZ93+January!AS93)</f>
        <v/>
      </c>
      <c r="AT93" s="220" t="str">
        <f>IF(B93="","",BA93+January!AT93)</f>
        <v/>
      </c>
      <c r="AU93" s="220" t="str">
        <f>IF(B93="","",BB93+January!AU93)</f>
        <v/>
      </c>
      <c r="AV93" s="234" t="str">
        <f>IF(B93="","",BC93+January!AV93)</f>
        <v/>
      </c>
      <c r="AW93" s="233">
        <f>IF(BD93="","",BD93+January!AW93)</f>
        <v>0</v>
      </c>
      <c r="AX93" s="233">
        <f>IF(BE93="","",BE93+January!AX93)</f>
        <v>0</v>
      </c>
      <c r="AY93" s="246" t="str">
        <f>IF(B93="","",BF93+January!AY93)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IF(B94="","",AZ94+January!AS94)</f>
        <v/>
      </c>
      <c r="AT94" s="220" t="str">
        <f>IF(B94="","",BA94+January!AT94)</f>
        <v/>
      </c>
      <c r="AU94" s="220" t="str">
        <f>IF(B94="","",BB94+January!AU94)</f>
        <v/>
      </c>
      <c r="AV94" s="234" t="str">
        <f>IF(B94="","",BC94+January!AV94)</f>
        <v/>
      </c>
      <c r="AW94" s="233">
        <f>IF(BD94="","",BD94+January!AW94)</f>
        <v>0</v>
      </c>
      <c r="AX94" s="233">
        <f>IF(BE94="","",BE94+January!AX94)</f>
        <v>0</v>
      </c>
      <c r="AY94" s="246" t="str">
        <f>IF(B94="","",BF94+January!AY94)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IF(B95="","",AZ95+January!AS95)</f>
        <v/>
      </c>
      <c r="AT95" s="220" t="str">
        <f>IF(B95="","",BA95+January!AT95)</f>
        <v/>
      </c>
      <c r="AU95" s="220" t="str">
        <f>IF(B95="","",BB95+January!AU95)</f>
        <v/>
      </c>
      <c r="AV95" s="234" t="str">
        <f>IF(B95="","",BC95+January!AV95)</f>
        <v/>
      </c>
      <c r="AW95" s="233">
        <f>IF(BD95="","",BD95+January!AW95)</f>
        <v>0</v>
      </c>
      <c r="AX95" s="233">
        <f>IF(BE95="","",BE95+January!AX95)</f>
        <v>0</v>
      </c>
      <c r="AY95" s="246" t="str">
        <f>IF(B95="","",BF95+January!AY95)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IF(B96="","",AZ96+January!AS96)</f>
        <v/>
      </c>
      <c r="AT96" s="220" t="str">
        <f>IF(B96="","",BA96+January!AT96)</f>
        <v/>
      </c>
      <c r="AU96" s="220" t="str">
        <f>IF(B96="","",BB96+January!AU96)</f>
        <v/>
      </c>
      <c r="AV96" s="234" t="str">
        <f>IF(B96="","",BC96+January!AV96)</f>
        <v/>
      </c>
      <c r="AW96" s="233">
        <f>IF(BD96="","",BD96+January!AW96)</f>
        <v>0</v>
      </c>
      <c r="AX96" s="233">
        <f>IF(BE96="","",BE96+January!AX96)</f>
        <v>0</v>
      </c>
      <c r="AY96" s="246" t="str">
        <f>IF(B96="","",BF96+January!AY96)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187</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60IDsyGExQCCn5lLARlInlfTw1iFF1zMeld8GFSeDo1kntD7kMXaJuBHZf/NwErtJbNoApuA5gL82YCb0nYclA==" saltValue="V/gnJpsXkHzn5D/B5/tg+g=="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1695"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1694" priority="428">
      <formula>$AY59=1</formula>
    </cfRule>
  </conditionalFormatting>
  <conditionalFormatting sqref="B52:H52">
    <cfRule type="expression" dxfId="1693" priority="429">
      <formula>$AY52=1</formula>
    </cfRule>
  </conditionalFormatting>
  <conditionalFormatting sqref="B50:H50">
    <cfRule type="expression" dxfId="1692" priority="430">
      <formula>$AY50=1</formula>
    </cfRule>
  </conditionalFormatting>
  <conditionalFormatting sqref="B48:H48">
    <cfRule type="expression" dxfId="1691" priority="431">
      <formula>$AY48=1</formula>
    </cfRule>
  </conditionalFormatting>
  <conditionalFormatting sqref="B46:H46">
    <cfRule type="expression" dxfId="1690" priority="432">
      <formula>$AY46=1</formula>
    </cfRule>
  </conditionalFormatting>
  <conditionalFormatting sqref="B44:H44">
    <cfRule type="expression" dxfId="1689" priority="433">
      <formula>$AY44=1</formula>
    </cfRule>
  </conditionalFormatting>
  <conditionalFormatting sqref="B42:H42">
    <cfRule type="expression" dxfId="1688" priority="434">
      <formula>$AY42=1</formula>
    </cfRule>
  </conditionalFormatting>
  <conditionalFormatting sqref="B40:H40">
    <cfRule type="expression" dxfId="1687" priority="435">
      <formula>$AY40=1</formula>
    </cfRule>
  </conditionalFormatting>
  <conditionalFormatting sqref="B38:H38">
    <cfRule type="expression" dxfId="1686" priority="436">
      <formula>$AY38=1</formula>
    </cfRule>
  </conditionalFormatting>
  <conditionalFormatting sqref="B36:H36">
    <cfRule type="expression" dxfId="1685" priority="437">
      <formula>$AY36=1</formula>
    </cfRule>
  </conditionalFormatting>
  <conditionalFormatting sqref="B34:H34">
    <cfRule type="expression" dxfId="1684" priority="438">
      <formula>$AY34=1</formula>
    </cfRule>
  </conditionalFormatting>
  <conditionalFormatting sqref="B32:H32">
    <cfRule type="expression" dxfId="1683" priority="439">
      <formula>$AY32=1</formula>
    </cfRule>
  </conditionalFormatting>
  <conditionalFormatting sqref="B30:H30">
    <cfRule type="expression" dxfId="1682" priority="440">
      <formula>$AY30=1</formula>
    </cfRule>
  </conditionalFormatting>
  <conditionalFormatting sqref="B28:H28">
    <cfRule type="expression" dxfId="1681" priority="441">
      <formula>$AY28=1</formula>
    </cfRule>
  </conditionalFormatting>
  <conditionalFormatting sqref="B26:H26">
    <cfRule type="expression" dxfId="1680" priority="442">
      <formula>$AY26=1</formula>
    </cfRule>
  </conditionalFormatting>
  <conditionalFormatting sqref="B24:H24">
    <cfRule type="expression" dxfId="1679" priority="443">
      <formula>$AY24=1</formula>
    </cfRule>
  </conditionalFormatting>
  <conditionalFormatting sqref="B22:H22">
    <cfRule type="expression" dxfId="1678" priority="444">
      <formula>$AY22=1</formula>
    </cfRule>
  </conditionalFormatting>
  <conditionalFormatting sqref="B20:H20">
    <cfRule type="expression" dxfId="1677" priority="445">
      <formula>$AY20=1</formula>
    </cfRule>
  </conditionalFormatting>
  <conditionalFormatting sqref="B18:H18">
    <cfRule type="expression" dxfId="1676" priority="446">
      <formula>$AY18=1</formula>
    </cfRule>
  </conditionalFormatting>
  <conditionalFormatting sqref="A14:I14 AH14:AI14 I15:I96">
    <cfRule type="expression" dxfId="1675" priority="447">
      <formula>$AY14=1</formula>
    </cfRule>
  </conditionalFormatting>
  <conditionalFormatting sqref="B17:H17">
    <cfRule type="expression" dxfId="1674" priority="487">
      <formula>$AY17=1</formula>
    </cfRule>
  </conditionalFormatting>
  <conditionalFormatting sqref="B19:H19">
    <cfRule type="expression" dxfId="1673" priority="486">
      <formula>$AY19=1</formula>
    </cfRule>
  </conditionalFormatting>
  <conditionalFormatting sqref="B21:H21">
    <cfRule type="expression" dxfId="1672" priority="485">
      <formula>$AY21=1</formula>
    </cfRule>
  </conditionalFormatting>
  <conditionalFormatting sqref="B23:H23">
    <cfRule type="expression" dxfId="1671" priority="484">
      <formula>$AY23=1</formula>
    </cfRule>
  </conditionalFormatting>
  <conditionalFormatting sqref="B25:H25">
    <cfRule type="expression" dxfId="1670" priority="483">
      <formula>$AY25=1</formula>
    </cfRule>
  </conditionalFormatting>
  <conditionalFormatting sqref="B27:H27">
    <cfRule type="expression" dxfId="1669" priority="482">
      <formula>$AY27=1</formula>
    </cfRule>
  </conditionalFormatting>
  <conditionalFormatting sqref="B29:H29">
    <cfRule type="expression" dxfId="1668" priority="481">
      <formula>$AY29=1</formula>
    </cfRule>
  </conditionalFormatting>
  <conditionalFormatting sqref="B31:H31">
    <cfRule type="expression" dxfId="1667" priority="480">
      <formula>$AY31=1</formula>
    </cfRule>
  </conditionalFormatting>
  <conditionalFormatting sqref="B33:H33">
    <cfRule type="expression" dxfId="1666" priority="479">
      <formula>$AY33=1</formula>
    </cfRule>
  </conditionalFormatting>
  <conditionalFormatting sqref="B35:H35">
    <cfRule type="expression" dxfId="1665" priority="478">
      <formula>$AY35=1</formula>
    </cfRule>
  </conditionalFormatting>
  <conditionalFormatting sqref="B37:H37">
    <cfRule type="expression" dxfId="1664" priority="477">
      <formula>$AY37=1</formula>
    </cfRule>
  </conditionalFormatting>
  <conditionalFormatting sqref="B39:H39">
    <cfRule type="expression" dxfId="1663" priority="476">
      <formula>$AY39=1</formula>
    </cfRule>
  </conditionalFormatting>
  <conditionalFormatting sqref="B41:H41">
    <cfRule type="expression" dxfId="1662" priority="475">
      <formula>$AY41=1</formula>
    </cfRule>
  </conditionalFormatting>
  <conditionalFormatting sqref="B43:H43">
    <cfRule type="expression" dxfId="1661" priority="474">
      <formula>$AY43=1</formula>
    </cfRule>
  </conditionalFormatting>
  <conditionalFormatting sqref="B45:H45">
    <cfRule type="expression" dxfId="1660" priority="473">
      <formula>$AY45=1</formula>
    </cfRule>
  </conditionalFormatting>
  <conditionalFormatting sqref="B47:H47">
    <cfRule type="expression" dxfId="1659" priority="472">
      <formula>$AY47=1</formula>
    </cfRule>
  </conditionalFormatting>
  <conditionalFormatting sqref="B49:H49">
    <cfRule type="expression" dxfId="1658" priority="471">
      <formula>$AY49=1</formula>
    </cfRule>
  </conditionalFormatting>
  <conditionalFormatting sqref="B51:H51">
    <cfRule type="expression" dxfId="1657" priority="470">
      <formula>$AY51=1</formula>
    </cfRule>
  </conditionalFormatting>
  <conditionalFormatting sqref="B53:H53">
    <cfRule type="expression" dxfId="1656"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1655" priority="468">
      <formula>$AY58=1</formula>
    </cfRule>
  </conditionalFormatting>
  <conditionalFormatting sqref="B60:H60">
    <cfRule type="expression" dxfId="1654" priority="467">
      <formula>$AY60=1</formula>
    </cfRule>
  </conditionalFormatting>
  <conditionalFormatting sqref="B62:H62">
    <cfRule type="expression" dxfId="1653" priority="466">
      <formula>$AY62=1</formula>
    </cfRule>
  </conditionalFormatting>
  <conditionalFormatting sqref="B64:H64">
    <cfRule type="expression" dxfId="1652" priority="465">
      <formula>$AY64=1</formula>
    </cfRule>
  </conditionalFormatting>
  <conditionalFormatting sqref="B66:H66">
    <cfRule type="expression" dxfId="1651" priority="464">
      <formula>$AY66=1</formula>
    </cfRule>
  </conditionalFormatting>
  <conditionalFormatting sqref="B68:H68">
    <cfRule type="expression" dxfId="1650" priority="463">
      <formula>$AY68=1</formula>
    </cfRule>
  </conditionalFormatting>
  <conditionalFormatting sqref="B70:H70">
    <cfRule type="expression" dxfId="1649" priority="462">
      <formula>$AY70=1</formula>
    </cfRule>
  </conditionalFormatting>
  <conditionalFormatting sqref="B72:H72">
    <cfRule type="expression" dxfId="1648" priority="461">
      <formula>$AY72=1</formula>
    </cfRule>
  </conditionalFormatting>
  <conditionalFormatting sqref="B74:H74">
    <cfRule type="expression" dxfId="1647" priority="460">
      <formula>$AY74=1</formula>
    </cfRule>
  </conditionalFormatting>
  <conditionalFormatting sqref="B76:H76">
    <cfRule type="expression" dxfId="1646" priority="459">
      <formula>$AY76=1</formula>
    </cfRule>
  </conditionalFormatting>
  <conditionalFormatting sqref="B78:H78">
    <cfRule type="expression" dxfId="1645" priority="458">
      <formula>$AY78=1</formula>
    </cfRule>
  </conditionalFormatting>
  <conditionalFormatting sqref="B80:H80">
    <cfRule type="expression" dxfId="1644" priority="457">
      <formula>$AY80=1</formula>
    </cfRule>
  </conditionalFormatting>
  <conditionalFormatting sqref="B82:H82">
    <cfRule type="expression" dxfId="1643" priority="456">
      <formula>$AY82=1</formula>
    </cfRule>
  </conditionalFormatting>
  <conditionalFormatting sqref="B84:H84">
    <cfRule type="expression" dxfId="1642" priority="455">
      <formula>$AY84=1</formula>
    </cfRule>
  </conditionalFormatting>
  <conditionalFormatting sqref="B86:H86">
    <cfRule type="expression" dxfId="1641" priority="454">
      <formula>$AY86=1</formula>
    </cfRule>
  </conditionalFormatting>
  <conditionalFormatting sqref="B88:H88">
    <cfRule type="expression" dxfId="1640" priority="453">
      <formula>$AY88=1</formula>
    </cfRule>
  </conditionalFormatting>
  <conditionalFormatting sqref="B90:H90">
    <cfRule type="expression" dxfId="1639" priority="452">
      <formula>$AY90=1</formula>
    </cfRule>
  </conditionalFormatting>
  <conditionalFormatting sqref="B92:H92">
    <cfRule type="expression" dxfId="1638" priority="451">
      <formula>$AY92=1</formula>
    </cfRule>
  </conditionalFormatting>
  <conditionalFormatting sqref="B94:H94">
    <cfRule type="expression" dxfId="1637" priority="450">
      <formula>$AY94=1</formula>
    </cfRule>
  </conditionalFormatting>
  <conditionalFormatting sqref="B96:H96">
    <cfRule type="expression" dxfId="1636"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1635" priority="448">
      <formula>$AY16=1</formula>
    </cfRule>
  </conditionalFormatting>
  <conditionalFormatting sqref="A57:H57 AI57">
    <cfRule type="expression" dxfId="1634" priority="427">
      <formula>$AY57=1</formula>
    </cfRule>
  </conditionalFormatting>
  <conditionalFormatting sqref="B61:H61">
    <cfRule type="expression" dxfId="1633" priority="426">
      <formula>$AY61=1</formula>
    </cfRule>
  </conditionalFormatting>
  <conditionalFormatting sqref="B63:H63">
    <cfRule type="expression" dxfId="1632" priority="425">
      <formula>$AY63=1</formula>
    </cfRule>
  </conditionalFormatting>
  <conditionalFormatting sqref="B65:H65">
    <cfRule type="expression" dxfId="1631" priority="424">
      <formula>$AY65=1</formula>
    </cfRule>
  </conditionalFormatting>
  <conditionalFormatting sqref="B67:H67">
    <cfRule type="expression" dxfId="1630" priority="423">
      <formula>$AY67=1</formula>
    </cfRule>
  </conditionalFormatting>
  <conditionalFormatting sqref="B69:H69">
    <cfRule type="expression" dxfId="1629" priority="422">
      <formula>$AY69=1</formula>
    </cfRule>
  </conditionalFormatting>
  <conditionalFormatting sqref="B71:H71">
    <cfRule type="expression" dxfId="1628" priority="421">
      <formula>$AY71=1</formula>
    </cfRule>
  </conditionalFormatting>
  <conditionalFormatting sqref="B73:H73">
    <cfRule type="expression" dxfId="1627" priority="420">
      <formula>$AY73=1</formula>
    </cfRule>
  </conditionalFormatting>
  <conditionalFormatting sqref="B75:H75">
    <cfRule type="expression" dxfId="1626" priority="419">
      <formula>$AY75=1</formula>
    </cfRule>
  </conditionalFormatting>
  <conditionalFormatting sqref="B77:H77">
    <cfRule type="expression" dxfId="1625" priority="418">
      <formula>$AY77=1</formula>
    </cfRule>
  </conditionalFormatting>
  <conditionalFormatting sqref="B79:H79">
    <cfRule type="expression" dxfId="1624" priority="417">
      <formula>$AY79=1</formula>
    </cfRule>
  </conditionalFormatting>
  <conditionalFormatting sqref="B81:H81">
    <cfRule type="expression" dxfId="1623" priority="416">
      <formula>$AY81=1</formula>
    </cfRule>
  </conditionalFormatting>
  <conditionalFormatting sqref="D83:H83">
    <cfRule type="expression" dxfId="1622" priority="415">
      <formula>$AY83=1</formula>
    </cfRule>
  </conditionalFormatting>
  <conditionalFormatting sqref="B85:H85">
    <cfRule type="expression" dxfId="1621" priority="414">
      <formula>$AY85=1</formula>
    </cfRule>
  </conditionalFormatting>
  <conditionalFormatting sqref="B87:H87">
    <cfRule type="expression" dxfId="1620" priority="413">
      <formula>$AY87=1</formula>
    </cfRule>
  </conditionalFormatting>
  <conditionalFormatting sqref="B89:H89">
    <cfRule type="expression" dxfId="1619" priority="412">
      <formula>$AY89=1</formula>
    </cfRule>
  </conditionalFormatting>
  <conditionalFormatting sqref="B91:H91">
    <cfRule type="expression" dxfId="1618" priority="411">
      <formula>$AY91=1</formula>
    </cfRule>
  </conditionalFormatting>
  <conditionalFormatting sqref="B93:H93">
    <cfRule type="expression" dxfId="1617" priority="410">
      <formula>$AY93=1</formula>
    </cfRule>
  </conditionalFormatting>
  <conditionalFormatting sqref="D95:H95">
    <cfRule type="expression" dxfId="1616" priority="409">
      <formula>$AY95=1</formula>
    </cfRule>
  </conditionalFormatting>
  <conditionalFormatting sqref="AJ95:AO95">
    <cfRule type="expression" dxfId="1615" priority="369">
      <formula>$AY95=1</formula>
    </cfRule>
  </conditionalFormatting>
  <conditionalFormatting sqref="AJ58:AO58">
    <cfRule type="expression" dxfId="1614" priority="408">
      <formula>$AY58=1</formula>
    </cfRule>
  </conditionalFormatting>
  <conditionalFormatting sqref="AJ60:AO60">
    <cfRule type="expression" dxfId="1613" priority="407">
      <formula>$AY60=1</formula>
    </cfRule>
  </conditionalFormatting>
  <conditionalFormatting sqref="AJ62:AO62">
    <cfRule type="expression" dxfId="1612" priority="406">
      <formula>$AY62=1</formula>
    </cfRule>
  </conditionalFormatting>
  <conditionalFormatting sqref="AJ64:AO64">
    <cfRule type="expression" dxfId="1611" priority="405">
      <formula>$AY64=1</formula>
    </cfRule>
  </conditionalFormatting>
  <conditionalFormatting sqref="AJ66:AO66">
    <cfRule type="expression" dxfId="1610" priority="404">
      <formula>$AY66=1</formula>
    </cfRule>
  </conditionalFormatting>
  <conditionalFormatting sqref="AJ68:AO68">
    <cfRule type="expression" dxfId="1609" priority="403">
      <formula>$AY68=1</formula>
    </cfRule>
  </conditionalFormatting>
  <conditionalFormatting sqref="AJ70:AO70">
    <cfRule type="expression" dxfId="1608" priority="402">
      <formula>$AY70=1</formula>
    </cfRule>
  </conditionalFormatting>
  <conditionalFormatting sqref="AJ72:AO72">
    <cfRule type="expression" dxfId="1607" priority="401">
      <formula>$AY72=1</formula>
    </cfRule>
  </conditionalFormatting>
  <conditionalFormatting sqref="AJ74:AO74">
    <cfRule type="expression" dxfId="1606" priority="400">
      <formula>$AY74=1</formula>
    </cfRule>
  </conditionalFormatting>
  <conditionalFormatting sqref="AJ76:AO76">
    <cfRule type="expression" dxfId="1605" priority="399">
      <formula>$AY76=1</formula>
    </cfRule>
  </conditionalFormatting>
  <conditionalFormatting sqref="AJ78:AO78">
    <cfRule type="expression" dxfId="1604" priority="398">
      <formula>$AY78=1</formula>
    </cfRule>
  </conditionalFormatting>
  <conditionalFormatting sqref="AJ80:AO80">
    <cfRule type="expression" dxfId="1603" priority="397">
      <formula>$AY80=1</formula>
    </cfRule>
  </conditionalFormatting>
  <conditionalFormatting sqref="AJ82:AO82">
    <cfRule type="expression" dxfId="1602" priority="396">
      <formula>$AY82=1</formula>
    </cfRule>
  </conditionalFormatting>
  <conditionalFormatting sqref="AJ84:AO84">
    <cfRule type="expression" dxfId="1601" priority="395">
      <formula>$AY84=1</formula>
    </cfRule>
  </conditionalFormatting>
  <conditionalFormatting sqref="AJ86:AO86">
    <cfRule type="expression" dxfId="1600" priority="394">
      <formula>$AY86=1</formula>
    </cfRule>
  </conditionalFormatting>
  <conditionalFormatting sqref="AJ88:AO88">
    <cfRule type="expression" dxfId="1599" priority="393">
      <formula>$AY88=1</formula>
    </cfRule>
  </conditionalFormatting>
  <conditionalFormatting sqref="AJ90:AO90">
    <cfRule type="expression" dxfId="1598" priority="392">
      <formula>$AY90=1</formula>
    </cfRule>
  </conditionalFormatting>
  <conditionalFormatting sqref="AJ92:AO92">
    <cfRule type="expression" dxfId="1597" priority="391">
      <formula>$AY92=1</formula>
    </cfRule>
  </conditionalFormatting>
  <conditionalFormatting sqref="AJ94:AO94">
    <cfRule type="expression" dxfId="1596" priority="390">
      <formula>$AY94=1</formula>
    </cfRule>
  </conditionalFormatting>
  <conditionalFormatting sqref="AJ96:AO96">
    <cfRule type="expression" dxfId="1595" priority="389">
      <formula>$AY96=1</formula>
    </cfRule>
  </conditionalFormatting>
  <conditionalFormatting sqref="AJ59:AO59">
    <cfRule type="expression" dxfId="1594" priority="388">
      <formula>$AY59=1</formula>
    </cfRule>
  </conditionalFormatting>
  <conditionalFormatting sqref="AJ57:AO57">
    <cfRule type="expression" dxfId="1593" priority="387">
      <formula>$AY57=1</formula>
    </cfRule>
  </conditionalFormatting>
  <conditionalFormatting sqref="AJ61:AO61">
    <cfRule type="expression" dxfId="1592" priority="386">
      <formula>$AY61=1</formula>
    </cfRule>
  </conditionalFormatting>
  <conditionalFormatting sqref="AJ63:AO63">
    <cfRule type="expression" dxfId="1591" priority="385">
      <formula>$AY63=1</formula>
    </cfRule>
  </conditionalFormatting>
  <conditionalFormatting sqref="AJ65:AO65">
    <cfRule type="expression" dxfId="1590" priority="384">
      <formula>$AY65=1</formula>
    </cfRule>
  </conditionalFormatting>
  <conditionalFormatting sqref="AJ67:AO67">
    <cfRule type="expression" dxfId="1589" priority="383">
      <formula>$AY67=1</formula>
    </cfRule>
  </conditionalFormatting>
  <conditionalFormatting sqref="AJ69:AO69">
    <cfRule type="expression" dxfId="1588" priority="382">
      <formula>$AY69=1</formula>
    </cfRule>
  </conditionalFormatting>
  <conditionalFormatting sqref="AJ71:AO71">
    <cfRule type="expression" dxfId="1587" priority="381">
      <formula>$AY71=1</formula>
    </cfRule>
  </conditionalFormatting>
  <conditionalFormatting sqref="AJ73:AO73">
    <cfRule type="expression" dxfId="1586" priority="380">
      <formula>$AY73=1</formula>
    </cfRule>
  </conditionalFormatting>
  <conditionalFormatting sqref="AJ75:AO75">
    <cfRule type="expression" dxfId="1585" priority="379">
      <formula>$AY75=1</formula>
    </cfRule>
  </conditionalFormatting>
  <conditionalFormatting sqref="AJ77:AO77">
    <cfRule type="expression" dxfId="1584" priority="378">
      <formula>$AY77=1</formula>
    </cfRule>
  </conditionalFormatting>
  <conditionalFormatting sqref="AJ79:AO79">
    <cfRule type="expression" dxfId="1583" priority="377">
      <formula>$AY79=1</formula>
    </cfRule>
  </conditionalFormatting>
  <conditionalFormatting sqref="AJ81:AO81">
    <cfRule type="expression" dxfId="1582" priority="376">
      <formula>$AY81=1</formula>
    </cfRule>
  </conditionalFormatting>
  <conditionalFormatting sqref="AJ83:AO83">
    <cfRule type="expression" dxfId="1581" priority="375">
      <formula>$AY83=1</formula>
    </cfRule>
  </conditionalFormatting>
  <conditionalFormatting sqref="AJ85:AO85">
    <cfRule type="expression" dxfId="1580" priority="374">
      <formula>$AY85=1</formula>
    </cfRule>
  </conditionalFormatting>
  <conditionalFormatting sqref="AJ87:AO87">
    <cfRule type="expression" dxfId="1579" priority="373">
      <formula>$AY87=1</formula>
    </cfRule>
  </conditionalFormatting>
  <conditionalFormatting sqref="AJ89:AO89">
    <cfRule type="expression" dxfId="1578" priority="372">
      <formula>$AY89=1</formula>
    </cfRule>
  </conditionalFormatting>
  <conditionalFormatting sqref="AJ91:AO91">
    <cfRule type="expression" dxfId="1577" priority="371">
      <formula>$AY91=1</formula>
    </cfRule>
  </conditionalFormatting>
  <conditionalFormatting sqref="AJ93:AO93">
    <cfRule type="expression" dxfId="1576" priority="370">
      <formula>$AY93=1</formula>
    </cfRule>
  </conditionalFormatting>
  <conditionalFormatting sqref="AJ15:AO15">
    <cfRule type="expression" dxfId="1575" priority="368">
      <formula>$AY15=1</formula>
    </cfRule>
  </conditionalFormatting>
  <conditionalFormatting sqref="AJ17:AO17">
    <cfRule type="expression" dxfId="1574" priority="367">
      <formula>$AY17=1</formula>
    </cfRule>
  </conditionalFormatting>
  <conditionalFormatting sqref="AJ19:AO19">
    <cfRule type="expression" dxfId="1573" priority="366">
      <formula>$AY19=1</formula>
    </cfRule>
  </conditionalFormatting>
  <conditionalFormatting sqref="AJ21:AO21">
    <cfRule type="expression" dxfId="1572" priority="365">
      <formula>$AY21=1</formula>
    </cfRule>
  </conditionalFormatting>
  <conditionalFormatting sqref="AJ23:AO23">
    <cfRule type="expression" dxfId="1571" priority="364">
      <formula>$AY23=1</formula>
    </cfRule>
  </conditionalFormatting>
  <conditionalFormatting sqref="AJ25:AO25">
    <cfRule type="expression" dxfId="1570" priority="363">
      <formula>$AY25=1</formula>
    </cfRule>
  </conditionalFormatting>
  <conditionalFormatting sqref="AJ27:AO27">
    <cfRule type="expression" dxfId="1569" priority="362">
      <formula>$AY27=1</formula>
    </cfRule>
  </conditionalFormatting>
  <conditionalFormatting sqref="AJ29:AO29">
    <cfRule type="expression" dxfId="1568" priority="361">
      <formula>$AY29=1</formula>
    </cfRule>
  </conditionalFormatting>
  <conditionalFormatting sqref="AJ31:AO31">
    <cfRule type="expression" dxfId="1567" priority="360">
      <formula>$AY31=1</formula>
    </cfRule>
  </conditionalFormatting>
  <conditionalFormatting sqref="AJ33:AO33">
    <cfRule type="expression" dxfId="1566" priority="359">
      <formula>$AY33=1</formula>
    </cfRule>
  </conditionalFormatting>
  <conditionalFormatting sqref="AJ35:AO35">
    <cfRule type="expression" dxfId="1565" priority="358">
      <formula>$AY35=1</formula>
    </cfRule>
  </conditionalFormatting>
  <conditionalFormatting sqref="AJ37:AO37">
    <cfRule type="expression" dxfId="1564" priority="357">
      <formula>$AY37=1</formula>
    </cfRule>
  </conditionalFormatting>
  <conditionalFormatting sqref="AJ39:AO39">
    <cfRule type="expression" dxfId="1563" priority="356">
      <formula>$AY39=1</formula>
    </cfRule>
  </conditionalFormatting>
  <conditionalFormatting sqref="AJ41:AO41">
    <cfRule type="expression" dxfId="1562" priority="355">
      <formula>$AY41=1</formula>
    </cfRule>
  </conditionalFormatting>
  <conditionalFormatting sqref="AJ43:AO43">
    <cfRule type="expression" dxfId="1561" priority="354">
      <formula>$AY43=1</formula>
    </cfRule>
  </conditionalFormatting>
  <conditionalFormatting sqref="AJ45:AO45">
    <cfRule type="expression" dxfId="1560" priority="353">
      <formula>$AY45=1</formula>
    </cfRule>
  </conditionalFormatting>
  <conditionalFormatting sqref="AJ47:AO47">
    <cfRule type="expression" dxfId="1559" priority="352">
      <formula>$AY47=1</formula>
    </cfRule>
  </conditionalFormatting>
  <conditionalFormatting sqref="AJ49:AO49">
    <cfRule type="expression" dxfId="1558" priority="351">
      <formula>$AY49=1</formula>
    </cfRule>
  </conditionalFormatting>
  <conditionalFormatting sqref="AJ51:AO51">
    <cfRule type="expression" dxfId="1557" priority="350">
      <formula>$AY51=1</formula>
    </cfRule>
  </conditionalFormatting>
  <conditionalFormatting sqref="AJ53:AO53">
    <cfRule type="expression" dxfId="1556" priority="349">
      <formula>$AY53=1</formula>
    </cfRule>
  </conditionalFormatting>
  <conditionalFormatting sqref="AJ16:AO16">
    <cfRule type="expression" dxfId="1555" priority="348">
      <formula>$AY16=1</formula>
    </cfRule>
  </conditionalFormatting>
  <conditionalFormatting sqref="AJ14:AO14">
    <cfRule type="expression" dxfId="1554" priority="347">
      <formula>$AY14=1</formula>
    </cfRule>
  </conditionalFormatting>
  <conditionalFormatting sqref="AJ18:AO18">
    <cfRule type="expression" dxfId="1553" priority="346">
      <formula>$AY18=1</formula>
    </cfRule>
  </conditionalFormatting>
  <conditionalFormatting sqref="AJ20:AO20">
    <cfRule type="expression" dxfId="1552" priority="345">
      <formula>$AY20=1</formula>
    </cfRule>
  </conditionalFormatting>
  <conditionalFormatting sqref="AJ22:AO22">
    <cfRule type="expression" dxfId="1551" priority="344">
      <formula>$AY22=1</formula>
    </cfRule>
  </conditionalFormatting>
  <conditionalFormatting sqref="AJ24:AO24">
    <cfRule type="expression" dxfId="1550" priority="343">
      <formula>$AY24=1</formula>
    </cfRule>
  </conditionalFormatting>
  <conditionalFormatting sqref="AJ26:AO26">
    <cfRule type="expression" dxfId="1549" priority="342">
      <formula>$AY26=1</formula>
    </cfRule>
  </conditionalFormatting>
  <conditionalFormatting sqref="AJ28:AO28">
    <cfRule type="expression" dxfId="1548" priority="341">
      <formula>$AY28=1</formula>
    </cfRule>
  </conditionalFormatting>
  <conditionalFormatting sqref="AJ30:AO30">
    <cfRule type="expression" dxfId="1547" priority="340">
      <formula>$AY30=1</formula>
    </cfRule>
  </conditionalFormatting>
  <conditionalFormatting sqref="AJ32:AO32">
    <cfRule type="expression" dxfId="1546" priority="339">
      <formula>$AY32=1</formula>
    </cfRule>
  </conditionalFormatting>
  <conditionalFormatting sqref="AJ34:AO34">
    <cfRule type="expression" dxfId="1545" priority="338">
      <formula>$AY34=1</formula>
    </cfRule>
  </conditionalFormatting>
  <conditionalFormatting sqref="AJ36:AO36">
    <cfRule type="expression" dxfId="1544" priority="337">
      <formula>$AY36=1</formula>
    </cfRule>
  </conditionalFormatting>
  <conditionalFormatting sqref="AJ38:AO38">
    <cfRule type="expression" dxfId="1543" priority="336">
      <formula>$AY38=1</formula>
    </cfRule>
  </conditionalFormatting>
  <conditionalFormatting sqref="AJ40:AO40">
    <cfRule type="expression" dxfId="1542" priority="335">
      <formula>$AY40=1</formula>
    </cfRule>
  </conditionalFormatting>
  <conditionalFormatting sqref="AJ42:AO42">
    <cfRule type="expression" dxfId="1541" priority="334">
      <formula>$AY42=1</formula>
    </cfRule>
  </conditionalFormatting>
  <conditionalFormatting sqref="AJ44:AO44">
    <cfRule type="expression" dxfId="1540" priority="333">
      <formula>$AY44=1</formula>
    </cfRule>
  </conditionalFormatting>
  <conditionalFormatting sqref="AJ46:AO46">
    <cfRule type="expression" dxfId="1539" priority="332">
      <formula>$AY46=1</formula>
    </cfRule>
  </conditionalFormatting>
  <conditionalFormatting sqref="AJ48:AO48">
    <cfRule type="expression" dxfId="1538" priority="331">
      <formula>$AY48=1</formula>
    </cfRule>
  </conditionalFormatting>
  <conditionalFormatting sqref="AJ50:AO50">
    <cfRule type="expression" dxfId="1537" priority="330">
      <formula>$AY50=1</formula>
    </cfRule>
  </conditionalFormatting>
  <conditionalFormatting sqref="AJ52:AO52">
    <cfRule type="expression" dxfId="1536" priority="329">
      <formula>$AY52=1</formula>
    </cfRule>
  </conditionalFormatting>
  <conditionalFormatting sqref="B83:C83">
    <cfRule type="expression" dxfId="1535" priority="328">
      <formula>$AY83=1</formula>
    </cfRule>
  </conditionalFormatting>
  <conditionalFormatting sqref="B95:C95">
    <cfRule type="expression" dxfId="1534" priority="327">
      <formula>$AY95=1</formula>
    </cfRule>
  </conditionalFormatting>
  <conditionalFormatting sqref="O14:O96">
    <cfRule type="expression" dxfId="1533" priority="326">
      <formula>$AY14=1</formula>
    </cfRule>
  </conditionalFormatting>
  <conditionalFormatting sqref="U14:U96">
    <cfRule type="expression" dxfId="1532" priority="325">
      <formula>$AY14=1</formula>
    </cfRule>
  </conditionalFormatting>
  <conditionalFormatting sqref="AA14:AA96">
    <cfRule type="expression" dxfId="1531" priority="324">
      <formula>$AY14=1</formula>
    </cfRule>
  </conditionalFormatting>
  <conditionalFormatting sqref="AG14:AG96">
    <cfRule type="expression" dxfId="1530" priority="323">
      <formula>$AY14=1</formula>
    </cfRule>
  </conditionalFormatting>
  <conditionalFormatting sqref="J15:N15">
    <cfRule type="expression" dxfId="1529" priority="322">
      <formula>$AY15=1</formula>
    </cfRule>
  </conditionalFormatting>
  <conditionalFormatting sqref="J52:N52">
    <cfRule type="expression" dxfId="1528" priority="283">
      <formula>$AY52=1</formula>
    </cfRule>
  </conditionalFormatting>
  <conditionalFormatting sqref="J50:N50">
    <cfRule type="expression" dxfId="1527" priority="284">
      <formula>$AY50=1</formula>
    </cfRule>
  </conditionalFormatting>
  <conditionalFormatting sqref="J48:N48">
    <cfRule type="expression" dxfId="1526" priority="285">
      <formula>$AY48=1</formula>
    </cfRule>
  </conditionalFormatting>
  <conditionalFormatting sqref="J46:N46">
    <cfRule type="expression" dxfId="1525" priority="286">
      <formula>$AY46=1</formula>
    </cfRule>
  </conditionalFormatting>
  <conditionalFormatting sqref="J44:N44">
    <cfRule type="expression" dxfId="1524" priority="287">
      <formula>$AY44=1</formula>
    </cfRule>
  </conditionalFormatting>
  <conditionalFormatting sqref="J42:N42">
    <cfRule type="expression" dxfId="1523" priority="288">
      <formula>$AY42=1</formula>
    </cfRule>
  </conditionalFormatting>
  <conditionalFormatting sqref="J40:N40">
    <cfRule type="expression" dxfId="1522" priority="289">
      <formula>$AY40=1</formula>
    </cfRule>
  </conditionalFormatting>
  <conditionalFormatting sqref="J38:N38">
    <cfRule type="expression" dxfId="1521" priority="290">
      <formula>$AY38=1</formula>
    </cfRule>
  </conditionalFormatting>
  <conditionalFormatting sqref="J36:N36">
    <cfRule type="expression" dxfId="1520" priority="291">
      <formula>$AY36=1</formula>
    </cfRule>
  </conditionalFormatting>
  <conditionalFormatting sqref="J34:N34">
    <cfRule type="expression" dxfId="1519" priority="292">
      <formula>$AY34=1</formula>
    </cfRule>
  </conditionalFormatting>
  <conditionalFormatting sqref="J32:N32">
    <cfRule type="expression" dxfId="1518" priority="293">
      <formula>$AY32=1</formula>
    </cfRule>
  </conditionalFormatting>
  <conditionalFormatting sqref="J30:N30">
    <cfRule type="expression" dxfId="1517" priority="294">
      <formula>$AY30=1</formula>
    </cfRule>
  </conditionalFormatting>
  <conditionalFormatting sqref="J28:N28">
    <cfRule type="expression" dxfId="1516" priority="295">
      <formula>$AY28=1</formula>
    </cfRule>
  </conditionalFormatting>
  <conditionalFormatting sqref="J26:N26">
    <cfRule type="expression" dxfId="1515" priority="296">
      <formula>$AY26=1</formula>
    </cfRule>
  </conditionalFormatting>
  <conditionalFormatting sqref="J24:N24">
    <cfRule type="expression" dxfId="1514" priority="297">
      <formula>$AY24=1</formula>
    </cfRule>
  </conditionalFormatting>
  <conditionalFormatting sqref="J22:N22">
    <cfRule type="expression" dxfId="1513" priority="298">
      <formula>$AY22=1</formula>
    </cfRule>
  </conditionalFormatting>
  <conditionalFormatting sqref="J20:N20">
    <cfRule type="expression" dxfId="1512" priority="299">
      <formula>$AY20=1</formula>
    </cfRule>
  </conditionalFormatting>
  <conditionalFormatting sqref="J18:N18">
    <cfRule type="expression" dxfId="1511" priority="300">
      <formula>$AY18=1</formula>
    </cfRule>
  </conditionalFormatting>
  <conditionalFormatting sqref="J14:N14">
    <cfRule type="expression" dxfId="1510" priority="301">
      <formula>$AY14=1</formula>
    </cfRule>
  </conditionalFormatting>
  <conditionalFormatting sqref="J17:N17">
    <cfRule type="expression" dxfId="1509" priority="321">
      <formula>$AY17=1</formula>
    </cfRule>
  </conditionalFormatting>
  <conditionalFormatting sqref="J19:N19">
    <cfRule type="expression" dxfId="1508" priority="320">
      <formula>$AY19=1</formula>
    </cfRule>
  </conditionalFormatting>
  <conditionalFormatting sqref="J21:N21">
    <cfRule type="expression" dxfId="1507" priority="319">
      <formula>$AY21=1</formula>
    </cfRule>
  </conditionalFormatting>
  <conditionalFormatting sqref="J23:N23">
    <cfRule type="expression" dxfId="1506" priority="318">
      <formula>$AY23=1</formula>
    </cfRule>
  </conditionalFormatting>
  <conditionalFormatting sqref="J25:N25">
    <cfRule type="expression" dxfId="1505" priority="317">
      <formula>$AY25=1</formula>
    </cfRule>
  </conditionalFormatting>
  <conditionalFormatting sqref="J27:N27">
    <cfRule type="expression" dxfId="1504" priority="316">
      <formula>$AY27=1</formula>
    </cfRule>
  </conditionalFormatting>
  <conditionalFormatting sqref="J29:N29">
    <cfRule type="expression" dxfId="1503" priority="315">
      <formula>$AY29=1</formula>
    </cfRule>
  </conditionalFormatting>
  <conditionalFormatting sqref="J31:N31">
    <cfRule type="expression" dxfId="1502" priority="314">
      <formula>$AY31=1</formula>
    </cfRule>
  </conditionalFormatting>
  <conditionalFormatting sqref="J33:N33">
    <cfRule type="expression" dxfId="1501" priority="313">
      <formula>$AY33=1</formula>
    </cfRule>
  </conditionalFormatting>
  <conditionalFormatting sqref="J35:N35">
    <cfRule type="expression" dxfId="1500" priority="312">
      <formula>$AY35=1</formula>
    </cfRule>
  </conditionalFormatting>
  <conditionalFormatting sqref="J37:N37">
    <cfRule type="expression" dxfId="1499" priority="311">
      <formula>$AY37=1</formula>
    </cfRule>
  </conditionalFormatting>
  <conditionalFormatting sqref="J39:N39">
    <cfRule type="expression" dxfId="1498" priority="310">
      <formula>$AY39=1</formula>
    </cfRule>
  </conditionalFormatting>
  <conditionalFormatting sqref="J41:N41">
    <cfRule type="expression" dxfId="1497" priority="309">
      <formula>$AY41=1</formula>
    </cfRule>
  </conditionalFormatting>
  <conditionalFormatting sqref="J43:N43">
    <cfRule type="expression" dxfId="1496" priority="308">
      <formula>$AY43=1</formula>
    </cfRule>
  </conditionalFormatting>
  <conditionalFormatting sqref="J45:N45">
    <cfRule type="expression" dxfId="1495" priority="307">
      <formula>$AY45=1</formula>
    </cfRule>
  </conditionalFormatting>
  <conditionalFormatting sqref="J47:N47">
    <cfRule type="expression" dxfId="1494" priority="306">
      <formula>$AY47=1</formula>
    </cfRule>
  </conditionalFormatting>
  <conditionalFormatting sqref="J49:N49">
    <cfRule type="expression" dxfId="1493" priority="305">
      <formula>$AY49=1</formula>
    </cfRule>
  </conditionalFormatting>
  <conditionalFormatting sqref="J51:N51">
    <cfRule type="expression" dxfId="1492" priority="304">
      <formula>$AY51=1</formula>
    </cfRule>
  </conditionalFormatting>
  <conditionalFormatting sqref="J53:N53">
    <cfRule type="expression" dxfId="1491" priority="303">
      <formula>$AY53=1</formula>
    </cfRule>
  </conditionalFormatting>
  <conditionalFormatting sqref="J16:N16">
    <cfRule type="expression" dxfId="1490" priority="302">
      <formula>$AY16=1</formula>
    </cfRule>
  </conditionalFormatting>
  <conditionalFormatting sqref="P15:T15">
    <cfRule type="expression" dxfId="1489" priority="282">
      <formula>$AY15=1</formula>
    </cfRule>
  </conditionalFormatting>
  <conditionalFormatting sqref="P52:T52">
    <cfRule type="expression" dxfId="1488" priority="243">
      <formula>$AY52=1</formula>
    </cfRule>
  </conditionalFormatting>
  <conditionalFormatting sqref="P50:T50">
    <cfRule type="expression" dxfId="1487" priority="244">
      <formula>$AY50=1</formula>
    </cfRule>
  </conditionalFormatting>
  <conditionalFormatting sqref="P48:T48">
    <cfRule type="expression" dxfId="1486" priority="245">
      <formula>$AY48=1</formula>
    </cfRule>
  </conditionalFormatting>
  <conditionalFormatting sqref="P46:T46">
    <cfRule type="expression" dxfId="1485" priority="246">
      <formula>$AY46=1</formula>
    </cfRule>
  </conditionalFormatting>
  <conditionalFormatting sqref="P44:T44">
    <cfRule type="expression" dxfId="1484" priority="247">
      <formula>$AY44=1</formula>
    </cfRule>
  </conditionalFormatting>
  <conditionalFormatting sqref="P42:T42">
    <cfRule type="expression" dxfId="1483" priority="248">
      <formula>$AY42=1</formula>
    </cfRule>
  </conditionalFormatting>
  <conditionalFormatting sqref="P40:T40">
    <cfRule type="expression" dxfId="1482" priority="249">
      <formula>$AY40=1</formula>
    </cfRule>
  </conditionalFormatting>
  <conditionalFormatting sqref="P38:T38">
    <cfRule type="expression" dxfId="1481" priority="250">
      <formula>$AY38=1</formula>
    </cfRule>
  </conditionalFormatting>
  <conditionalFormatting sqref="P36:T36">
    <cfRule type="expression" dxfId="1480" priority="251">
      <formula>$AY36=1</formula>
    </cfRule>
  </conditionalFormatting>
  <conditionalFormatting sqref="P34:T34">
    <cfRule type="expression" dxfId="1479" priority="252">
      <formula>$AY34=1</formula>
    </cfRule>
  </conditionalFormatting>
  <conditionalFormatting sqref="P32:T32">
    <cfRule type="expression" dxfId="1478" priority="253">
      <formula>$AY32=1</formula>
    </cfRule>
  </conditionalFormatting>
  <conditionalFormatting sqref="P30:T30">
    <cfRule type="expression" dxfId="1477" priority="254">
      <formula>$AY30=1</formula>
    </cfRule>
  </conditionalFormatting>
  <conditionalFormatting sqref="P28:T28">
    <cfRule type="expression" dxfId="1476" priority="255">
      <formula>$AY28=1</formula>
    </cfRule>
  </conditionalFormatting>
  <conditionalFormatting sqref="P26:T26">
    <cfRule type="expression" dxfId="1475" priority="256">
      <formula>$AY26=1</formula>
    </cfRule>
  </conditionalFormatting>
  <conditionalFormatting sqref="P24:T24">
    <cfRule type="expression" dxfId="1474" priority="257">
      <formula>$AY24=1</formula>
    </cfRule>
  </conditionalFormatting>
  <conditionalFormatting sqref="P22:T22">
    <cfRule type="expression" dxfId="1473" priority="258">
      <formula>$AY22=1</formula>
    </cfRule>
  </conditionalFormatting>
  <conditionalFormatting sqref="P20:T20">
    <cfRule type="expression" dxfId="1472" priority="259">
      <formula>$AY20=1</formula>
    </cfRule>
  </conditionalFormatting>
  <conditionalFormatting sqref="P18:T18">
    <cfRule type="expression" dxfId="1471" priority="260">
      <formula>$AY18=1</formula>
    </cfRule>
  </conditionalFormatting>
  <conditionalFormatting sqref="P14:T14">
    <cfRule type="expression" dxfId="1470" priority="261">
      <formula>$AY14=1</formula>
    </cfRule>
  </conditionalFormatting>
  <conditionalFormatting sqref="P17:T17">
    <cfRule type="expression" dxfId="1469" priority="281">
      <formula>$AY17=1</formula>
    </cfRule>
  </conditionalFormatting>
  <conditionalFormatting sqref="P19:T19">
    <cfRule type="expression" dxfId="1468" priority="280">
      <formula>$AY19=1</formula>
    </cfRule>
  </conditionalFormatting>
  <conditionalFormatting sqref="P21:T21">
    <cfRule type="expression" dxfId="1467" priority="279">
      <formula>$AY21=1</formula>
    </cfRule>
  </conditionalFormatting>
  <conditionalFormatting sqref="P23:T23">
    <cfRule type="expression" dxfId="1466" priority="278">
      <formula>$AY23=1</formula>
    </cfRule>
  </conditionalFormatting>
  <conditionalFormatting sqref="P25:T25">
    <cfRule type="expression" dxfId="1465" priority="277">
      <formula>$AY25=1</formula>
    </cfRule>
  </conditionalFormatting>
  <conditionalFormatting sqref="P27:T27">
    <cfRule type="expression" dxfId="1464" priority="276">
      <formula>$AY27=1</formula>
    </cfRule>
  </conditionalFormatting>
  <conditionalFormatting sqref="P29:T29">
    <cfRule type="expression" dxfId="1463" priority="275">
      <formula>$AY29=1</formula>
    </cfRule>
  </conditionalFormatting>
  <conditionalFormatting sqref="P31:T31">
    <cfRule type="expression" dxfId="1462" priority="274">
      <formula>$AY31=1</formula>
    </cfRule>
  </conditionalFormatting>
  <conditionalFormatting sqref="P33:T33">
    <cfRule type="expression" dxfId="1461" priority="273">
      <formula>$AY33=1</formula>
    </cfRule>
  </conditionalFormatting>
  <conditionalFormatting sqref="P35:T35">
    <cfRule type="expression" dxfId="1460" priority="272">
      <formula>$AY35=1</formula>
    </cfRule>
  </conditionalFormatting>
  <conditionalFormatting sqref="P37:T37">
    <cfRule type="expression" dxfId="1459" priority="271">
      <formula>$AY37=1</formula>
    </cfRule>
  </conditionalFormatting>
  <conditionalFormatting sqref="P39:T39">
    <cfRule type="expression" dxfId="1458" priority="270">
      <formula>$AY39=1</formula>
    </cfRule>
  </conditionalFormatting>
  <conditionalFormatting sqref="P41:T41">
    <cfRule type="expression" dxfId="1457" priority="269">
      <formula>$AY41=1</formula>
    </cfRule>
  </conditionalFormatting>
  <conditionalFormatting sqref="P43:T43">
    <cfRule type="expression" dxfId="1456" priority="268">
      <formula>$AY43=1</formula>
    </cfRule>
  </conditionalFormatting>
  <conditionalFormatting sqref="P45:T45">
    <cfRule type="expression" dxfId="1455" priority="267">
      <formula>$AY45=1</formula>
    </cfRule>
  </conditionalFormatting>
  <conditionalFormatting sqref="P47:T47">
    <cfRule type="expression" dxfId="1454" priority="266">
      <formula>$AY47=1</formula>
    </cfRule>
  </conditionalFormatting>
  <conditionalFormatting sqref="P49:T49">
    <cfRule type="expression" dxfId="1453" priority="265">
      <formula>$AY49=1</formula>
    </cfRule>
  </conditionalFormatting>
  <conditionalFormatting sqref="P51:T51">
    <cfRule type="expression" dxfId="1452" priority="264">
      <formula>$AY51=1</formula>
    </cfRule>
  </conditionalFormatting>
  <conditionalFormatting sqref="P53:T53">
    <cfRule type="expression" dxfId="1451" priority="263">
      <formula>$AY53=1</formula>
    </cfRule>
  </conditionalFormatting>
  <conditionalFormatting sqref="P16:T16">
    <cfRule type="expression" dxfId="1450" priority="262">
      <formula>$AY16=1</formula>
    </cfRule>
  </conditionalFormatting>
  <conditionalFormatting sqref="V15:Z15">
    <cfRule type="expression" dxfId="1449" priority="242">
      <formula>$AY15=1</formula>
    </cfRule>
  </conditionalFormatting>
  <conditionalFormatting sqref="V52:Z52">
    <cfRule type="expression" dxfId="1448" priority="203">
      <formula>$AY52=1</formula>
    </cfRule>
  </conditionalFormatting>
  <conditionalFormatting sqref="V50:Z50">
    <cfRule type="expression" dxfId="1447" priority="204">
      <formula>$AY50=1</formula>
    </cfRule>
  </conditionalFormatting>
  <conditionalFormatting sqref="V48:Z48">
    <cfRule type="expression" dxfId="1446" priority="205">
      <formula>$AY48=1</formula>
    </cfRule>
  </conditionalFormatting>
  <conditionalFormatting sqref="V46:Z46">
    <cfRule type="expression" dxfId="1445" priority="206">
      <formula>$AY46=1</formula>
    </cfRule>
  </conditionalFormatting>
  <conditionalFormatting sqref="V44:Z44">
    <cfRule type="expression" dxfId="1444" priority="207">
      <formula>$AY44=1</formula>
    </cfRule>
  </conditionalFormatting>
  <conditionalFormatting sqref="V42:Z42">
    <cfRule type="expression" dxfId="1443" priority="208">
      <formula>$AY42=1</formula>
    </cfRule>
  </conditionalFormatting>
  <conditionalFormatting sqref="V40:Z40">
    <cfRule type="expression" dxfId="1442" priority="209">
      <formula>$AY40=1</formula>
    </cfRule>
  </conditionalFormatting>
  <conditionalFormatting sqref="V38:Z38">
    <cfRule type="expression" dxfId="1441" priority="210">
      <formula>$AY38=1</formula>
    </cfRule>
  </conditionalFormatting>
  <conditionalFormatting sqref="V36:Z36">
    <cfRule type="expression" dxfId="1440" priority="211">
      <formula>$AY36=1</formula>
    </cfRule>
  </conditionalFormatting>
  <conditionalFormatting sqref="V34:Z34">
    <cfRule type="expression" dxfId="1439" priority="212">
      <formula>$AY34=1</formula>
    </cfRule>
  </conditionalFormatting>
  <conditionalFormatting sqref="V32:Z32">
    <cfRule type="expression" dxfId="1438" priority="213">
      <formula>$AY32=1</formula>
    </cfRule>
  </conditionalFormatting>
  <conditionalFormatting sqref="V30:Z30">
    <cfRule type="expression" dxfId="1437" priority="214">
      <formula>$AY30=1</formula>
    </cfRule>
  </conditionalFormatting>
  <conditionalFormatting sqref="V28:Z28">
    <cfRule type="expression" dxfId="1436" priority="215">
      <formula>$AY28=1</formula>
    </cfRule>
  </conditionalFormatting>
  <conditionalFormatting sqref="V26:Z26">
    <cfRule type="expression" dxfId="1435" priority="216">
      <formula>$AY26=1</formula>
    </cfRule>
  </conditionalFormatting>
  <conditionalFormatting sqref="V24:Z24">
    <cfRule type="expression" dxfId="1434" priority="217">
      <formula>$AY24=1</formula>
    </cfRule>
  </conditionalFormatting>
  <conditionalFormatting sqref="V22:Z22">
    <cfRule type="expression" dxfId="1433" priority="218">
      <formula>$AY22=1</formula>
    </cfRule>
  </conditionalFormatting>
  <conditionalFormatting sqref="V20:Z20">
    <cfRule type="expression" dxfId="1432" priority="219">
      <formula>$AY20=1</formula>
    </cfRule>
  </conditionalFormatting>
  <conditionalFormatting sqref="V18:Z18">
    <cfRule type="expression" dxfId="1431" priority="220">
      <formula>$AY18=1</formula>
    </cfRule>
  </conditionalFormatting>
  <conditionalFormatting sqref="V14:Z14">
    <cfRule type="expression" dxfId="1430" priority="221">
      <formula>$AY14=1</formula>
    </cfRule>
  </conditionalFormatting>
  <conditionalFormatting sqref="V17:Z17">
    <cfRule type="expression" dxfId="1429" priority="241">
      <formula>$AY17=1</formula>
    </cfRule>
  </conditionalFormatting>
  <conditionalFormatting sqref="V19:Z19">
    <cfRule type="expression" dxfId="1428" priority="240">
      <formula>$AY19=1</formula>
    </cfRule>
  </conditionalFormatting>
  <conditionalFormatting sqref="V21:Z21">
    <cfRule type="expression" dxfId="1427" priority="239">
      <formula>$AY21=1</formula>
    </cfRule>
  </conditionalFormatting>
  <conditionalFormatting sqref="V23:Z23">
    <cfRule type="expression" dxfId="1426" priority="238">
      <formula>$AY23=1</formula>
    </cfRule>
  </conditionalFormatting>
  <conditionalFormatting sqref="V25:Z25">
    <cfRule type="expression" dxfId="1425" priority="237">
      <formula>$AY25=1</formula>
    </cfRule>
  </conditionalFormatting>
  <conditionalFormatting sqref="V27:Z27">
    <cfRule type="expression" dxfId="1424" priority="236">
      <formula>$AY27=1</formula>
    </cfRule>
  </conditionalFormatting>
  <conditionalFormatting sqref="V29:Z29">
    <cfRule type="expression" dxfId="1423" priority="235">
      <formula>$AY29=1</formula>
    </cfRule>
  </conditionalFormatting>
  <conditionalFormatting sqref="V31:Z31">
    <cfRule type="expression" dxfId="1422" priority="234">
      <formula>$AY31=1</formula>
    </cfRule>
  </conditionalFormatting>
  <conditionalFormatting sqref="V33:Z33">
    <cfRule type="expression" dxfId="1421" priority="233">
      <formula>$AY33=1</formula>
    </cfRule>
  </conditionalFormatting>
  <conditionalFormatting sqref="V35:Z35">
    <cfRule type="expression" dxfId="1420" priority="232">
      <formula>$AY35=1</formula>
    </cfRule>
  </conditionalFormatting>
  <conditionalFormatting sqref="V37:Z37">
    <cfRule type="expression" dxfId="1419" priority="231">
      <formula>$AY37=1</formula>
    </cfRule>
  </conditionalFormatting>
  <conditionalFormatting sqref="V39:Z39">
    <cfRule type="expression" dxfId="1418" priority="230">
      <formula>$AY39=1</formula>
    </cfRule>
  </conditionalFormatting>
  <conditionalFormatting sqref="V41:Z41">
    <cfRule type="expression" dxfId="1417" priority="229">
      <formula>$AY41=1</formula>
    </cfRule>
  </conditionalFormatting>
  <conditionalFormatting sqref="V43:Z43">
    <cfRule type="expression" dxfId="1416" priority="228">
      <formula>$AY43=1</formula>
    </cfRule>
  </conditionalFormatting>
  <conditionalFormatting sqref="V45:Z45">
    <cfRule type="expression" dxfId="1415" priority="227">
      <formula>$AY45=1</formula>
    </cfRule>
  </conditionalFormatting>
  <conditionalFormatting sqref="V47:Z47">
    <cfRule type="expression" dxfId="1414" priority="226">
      <formula>$AY47=1</formula>
    </cfRule>
  </conditionalFormatting>
  <conditionalFormatting sqref="V49:Z49">
    <cfRule type="expression" dxfId="1413" priority="225">
      <formula>$AY49=1</formula>
    </cfRule>
  </conditionalFormatting>
  <conditionalFormatting sqref="V51:Z51">
    <cfRule type="expression" dxfId="1412" priority="224">
      <formula>$AY51=1</formula>
    </cfRule>
  </conditionalFormatting>
  <conditionalFormatting sqref="V53:Z53">
    <cfRule type="expression" dxfId="1411" priority="223">
      <formula>$AY53=1</formula>
    </cfRule>
  </conditionalFormatting>
  <conditionalFormatting sqref="V16:Z16">
    <cfRule type="expression" dxfId="1410" priority="222">
      <formula>$AY16=1</formula>
    </cfRule>
  </conditionalFormatting>
  <conditionalFormatting sqref="AB15:AF15">
    <cfRule type="expression" dxfId="1409" priority="202">
      <formula>$AY15=1</formula>
    </cfRule>
  </conditionalFormatting>
  <conditionalFormatting sqref="AB52:AF52">
    <cfRule type="expression" dxfId="1408" priority="163">
      <formula>$AY52=1</formula>
    </cfRule>
  </conditionalFormatting>
  <conditionalFormatting sqref="AB50:AF50">
    <cfRule type="expression" dxfId="1407" priority="164">
      <formula>$AY50=1</formula>
    </cfRule>
  </conditionalFormatting>
  <conditionalFormatting sqref="AB48:AF48">
    <cfRule type="expression" dxfId="1406" priority="165">
      <formula>$AY48=1</formula>
    </cfRule>
  </conditionalFormatting>
  <conditionalFormatting sqref="AB46:AF46">
    <cfRule type="expression" dxfId="1405" priority="166">
      <formula>$AY46=1</formula>
    </cfRule>
  </conditionalFormatting>
  <conditionalFormatting sqref="AB44:AF44">
    <cfRule type="expression" dxfId="1404" priority="167">
      <formula>$AY44=1</formula>
    </cfRule>
  </conditionalFormatting>
  <conditionalFormatting sqref="AB42:AF42">
    <cfRule type="expression" dxfId="1403" priority="168">
      <formula>$AY42=1</formula>
    </cfRule>
  </conditionalFormatting>
  <conditionalFormatting sqref="AB40:AF40">
    <cfRule type="expression" dxfId="1402" priority="169">
      <formula>$AY40=1</formula>
    </cfRule>
  </conditionalFormatting>
  <conditionalFormatting sqref="AB38:AF38">
    <cfRule type="expression" dxfId="1401" priority="170">
      <formula>$AY38=1</formula>
    </cfRule>
  </conditionalFormatting>
  <conditionalFormatting sqref="AB36:AF36">
    <cfRule type="expression" dxfId="1400" priority="171">
      <formula>$AY36=1</formula>
    </cfRule>
  </conditionalFormatting>
  <conditionalFormatting sqref="AB34:AF34">
    <cfRule type="expression" dxfId="1399" priority="172">
      <formula>$AY34=1</formula>
    </cfRule>
  </conditionalFormatting>
  <conditionalFormatting sqref="AB32:AF32">
    <cfRule type="expression" dxfId="1398" priority="173">
      <formula>$AY32=1</formula>
    </cfRule>
  </conditionalFormatting>
  <conditionalFormatting sqref="AB30:AF30">
    <cfRule type="expression" dxfId="1397" priority="174">
      <formula>$AY30=1</formula>
    </cfRule>
  </conditionalFormatting>
  <conditionalFormatting sqref="AB28:AF28">
    <cfRule type="expression" dxfId="1396" priority="175">
      <formula>$AY28=1</formula>
    </cfRule>
  </conditionalFormatting>
  <conditionalFormatting sqref="AB26:AF26">
    <cfRule type="expression" dxfId="1395" priority="176">
      <formula>$AY26=1</formula>
    </cfRule>
  </conditionalFormatting>
  <conditionalFormatting sqref="AB24:AF24">
    <cfRule type="expression" dxfId="1394" priority="177">
      <formula>$AY24=1</formula>
    </cfRule>
  </conditionalFormatting>
  <conditionalFormatting sqref="AB22:AF22">
    <cfRule type="expression" dxfId="1393" priority="178">
      <formula>$AY22=1</formula>
    </cfRule>
  </conditionalFormatting>
  <conditionalFormatting sqref="AB20:AF20">
    <cfRule type="expression" dxfId="1392" priority="179">
      <formula>$AY20=1</formula>
    </cfRule>
  </conditionalFormatting>
  <conditionalFormatting sqref="AB18:AF18">
    <cfRule type="expression" dxfId="1391" priority="180">
      <formula>$AY18=1</formula>
    </cfRule>
  </conditionalFormatting>
  <conditionalFormatting sqref="AB14:AF14">
    <cfRule type="expression" dxfId="1390" priority="181">
      <formula>$AY14=1</formula>
    </cfRule>
  </conditionalFormatting>
  <conditionalFormatting sqref="AB17:AF17">
    <cfRule type="expression" dxfId="1389" priority="201">
      <formula>$AY17=1</formula>
    </cfRule>
  </conditionalFormatting>
  <conditionalFormatting sqref="AB19:AF19">
    <cfRule type="expression" dxfId="1388" priority="200">
      <formula>$AY19=1</formula>
    </cfRule>
  </conditionalFormatting>
  <conditionalFormatting sqref="AB21:AF21">
    <cfRule type="expression" dxfId="1387" priority="199">
      <formula>$AY21=1</formula>
    </cfRule>
  </conditionalFormatting>
  <conditionalFormatting sqref="AB23:AF23">
    <cfRule type="expression" dxfId="1386" priority="198">
      <formula>$AY23=1</formula>
    </cfRule>
  </conditionalFormatting>
  <conditionalFormatting sqref="AB25:AF25">
    <cfRule type="expression" dxfId="1385" priority="197">
      <formula>$AY25=1</formula>
    </cfRule>
  </conditionalFormatting>
  <conditionalFormatting sqref="AB27:AF27">
    <cfRule type="expression" dxfId="1384" priority="196">
      <formula>$AY27=1</formula>
    </cfRule>
  </conditionalFormatting>
  <conditionalFormatting sqref="AB29:AF29">
    <cfRule type="expression" dxfId="1383" priority="195">
      <formula>$AY29=1</formula>
    </cfRule>
  </conditionalFormatting>
  <conditionalFormatting sqref="AB31:AF31">
    <cfRule type="expression" dxfId="1382" priority="194">
      <formula>$AY31=1</formula>
    </cfRule>
  </conditionalFormatting>
  <conditionalFormatting sqref="AB33:AF33">
    <cfRule type="expression" dxfId="1381" priority="193">
      <formula>$AY33=1</formula>
    </cfRule>
  </conditionalFormatting>
  <conditionalFormatting sqref="AB35:AF35">
    <cfRule type="expression" dxfId="1380" priority="192">
      <formula>$AY35=1</formula>
    </cfRule>
  </conditionalFormatting>
  <conditionalFormatting sqref="AB37:AF37">
    <cfRule type="expression" dxfId="1379" priority="191">
      <formula>$AY37=1</formula>
    </cfRule>
  </conditionalFormatting>
  <conditionalFormatting sqref="AB39:AF39">
    <cfRule type="expression" dxfId="1378" priority="190">
      <formula>$AY39=1</formula>
    </cfRule>
  </conditionalFormatting>
  <conditionalFormatting sqref="AB41:AF41">
    <cfRule type="expression" dxfId="1377" priority="189">
      <formula>$AY41=1</formula>
    </cfRule>
  </conditionalFormatting>
  <conditionalFormatting sqref="AB43:AF43">
    <cfRule type="expression" dxfId="1376" priority="188">
      <formula>$AY43=1</formula>
    </cfRule>
  </conditionalFormatting>
  <conditionalFormatting sqref="AB45:AF45">
    <cfRule type="expression" dxfId="1375" priority="187">
      <formula>$AY45=1</formula>
    </cfRule>
  </conditionalFormatting>
  <conditionalFormatting sqref="AB47:AF47">
    <cfRule type="expression" dxfId="1374" priority="186">
      <formula>$AY47=1</formula>
    </cfRule>
  </conditionalFormatting>
  <conditionalFormatting sqref="AB49:AF49">
    <cfRule type="expression" dxfId="1373" priority="185">
      <formula>$AY49=1</formula>
    </cfRule>
  </conditionalFormatting>
  <conditionalFormatting sqref="AB51:AF51">
    <cfRule type="expression" dxfId="1372" priority="184">
      <formula>$AY51=1</formula>
    </cfRule>
  </conditionalFormatting>
  <conditionalFormatting sqref="AB53:AF53">
    <cfRule type="expression" dxfId="1371" priority="183">
      <formula>$AY53=1</formula>
    </cfRule>
  </conditionalFormatting>
  <conditionalFormatting sqref="AB16:AF16">
    <cfRule type="expression" dxfId="1370" priority="182">
      <formula>$AY16=1</formula>
    </cfRule>
  </conditionalFormatting>
  <conditionalFormatting sqref="J94:N94">
    <cfRule type="expression" dxfId="1369" priority="144">
      <formula>$AY94=1</formula>
    </cfRule>
  </conditionalFormatting>
  <conditionalFormatting sqref="J58:N58">
    <cfRule type="expression" dxfId="1368" priority="162">
      <formula>$AY58=1</formula>
    </cfRule>
  </conditionalFormatting>
  <conditionalFormatting sqref="J60:N60">
    <cfRule type="expression" dxfId="1367" priority="161">
      <formula>$AY60=1</formula>
    </cfRule>
  </conditionalFormatting>
  <conditionalFormatting sqref="J62:N62">
    <cfRule type="expression" dxfId="1366" priority="160">
      <formula>$AY62=1</formula>
    </cfRule>
  </conditionalFormatting>
  <conditionalFormatting sqref="J64:N64">
    <cfRule type="expression" dxfId="1365" priority="159">
      <formula>$AY64=1</formula>
    </cfRule>
  </conditionalFormatting>
  <conditionalFormatting sqref="J66:N66">
    <cfRule type="expression" dxfId="1364" priority="158">
      <formula>$AY66=1</formula>
    </cfRule>
  </conditionalFormatting>
  <conditionalFormatting sqref="J68:N68">
    <cfRule type="expression" dxfId="1363" priority="157">
      <formula>$AY68=1</formula>
    </cfRule>
  </conditionalFormatting>
  <conditionalFormatting sqref="J70:N70">
    <cfRule type="expression" dxfId="1362" priority="156">
      <formula>$AY70=1</formula>
    </cfRule>
  </conditionalFormatting>
  <conditionalFormatting sqref="J72:N72">
    <cfRule type="expression" dxfId="1361" priority="155">
      <formula>$AY72=1</formula>
    </cfRule>
  </conditionalFormatting>
  <conditionalFormatting sqref="J74:N74">
    <cfRule type="expression" dxfId="1360" priority="154">
      <formula>$AY74=1</formula>
    </cfRule>
  </conditionalFormatting>
  <conditionalFormatting sqref="J76:N76">
    <cfRule type="expression" dxfId="1359" priority="153">
      <formula>$AY76=1</formula>
    </cfRule>
  </conditionalFormatting>
  <conditionalFormatting sqref="J78:N78">
    <cfRule type="expression" dxfId="1358" priority="152">
      <formula>$AY78=1</formula>
    </cfRule>
  </conditionalFormatting>
  <conditionalFormatting sqref="J80:N80">
    <cfRule type="expression" dxfId="1357" priority="151">
      <formula>$AY80=1</formula>
    </cfRule>
  </conditionalFormatting>
  <conditionalFormatting sqref="J82:N82">
    <cfRule type="expression" dxfId="1356" priority="150">
      <formula>$AY82=1</formula>
    </cfRule>
  </conditionalFormatting>
  <conditionalFormatting sqref="J84:N84">
    <cfRule type="expression" dxfId="1355" priority="149">
      <formula>$AY84=1</formula>
    </cfRule>
  </conditionalFormatting>
  <conditionalFormatting sqref="J86:N86">
    <cfRule type="expression" dxfId="1354" priority="148">
      <formula>$AY86=1</formula>
    </cfRule>
  </conditionalFormatting>
  <conditionalFormatting sqref="J88:N88">
    <cfRule type="expression" dxfId="1353" priority="147">
      <formula>$AY88=1</formula>
    </cfRule>
  </conditionalFormatting>
  <conditionalFormatting sqref="J90:N90">
    <cfRule type="expression" dxfId="1352" priority="146">
      <formula>$AY90=1</formula>
    </cfRule>
  </conditionalFormatting>
  <conditionalFormatting sqref="J92:N92">
    <cfRule type="expression" dxfId="1351" priority="145">
      <formula>$AY92=1</formula>
    </cfRule>
  </conditionalFormatting>
  <conditionalFormatting sqref="J96:N96">
    <cfRule type="expression" dxfId="1350" priority="143">
      <formula>$AY96=1</formula>
    </cfRule>
  </conditionalFormatting>
  <conditionalFormatting sqref="J59:N59">
    <cfRule type="expression" dxfId="1349" priority="142">
      <formula>$AY59=1</formula>
    </cfRule>
  </conditionalFormatting>
  <conditionalFormatting sqref="J57:N57">
    <cfRule type="expression" dxfId="1348" priority="141">
      <formula>$AY57=1</formula>
    </cfRule>
  </conditionalFormatting>
  <conditionalFormatting sqref="J61:N61">
    <cfRule type="expression" dxfId="1347" priority="140">
      <formula>$AY61=1</formula>
    </cfRule>
  </conditionalFormatting>
  <conditionalFormatting sqref="J63:N63">
    <cfRule type="expression" dxfId="1346" priority="139">
      <formula>$AY63=1</formula>
    </cfRule>
  </conditionalFormatting>
  <conditionalFormatting sqref="J65:N65">
    <cfRule type="expression" dxfId="1345" priority="138">
      <formula>$AY65=1</formula>
    </cfRule>
  </conditionalFormatting>
  <conditionalFormatting sqref="J67:N67">
    <cfRule type="expression" dxfId="1344" priority="137">
      <formula>$AY67=1</formula>
    </cfRule>
  </conditionalFormatting>
  <conditionalFormatting sqref="J69:N69">
    <cfRule type="expression" dxfId="1343" priority="136">
      <formula>$AY69=1</formula>
    </cfRule>
  </conditionalFormatting>
  <conditionalFormatting sqref="J71:N71">
    <cfRule type="expression" dxfId="1342" priority="135">
      <formula>$AY71=1</formula>
    </cfRule>
  </conditionalFormatting>
  <conditionalFormatting sqref="J73:N73">
    <cfRule type="expression" dxfId="1341" priority="134">
      <formula>$AY73=1</formula>
    </cfRule>
  </conditionalFormatting>
  <conditionalFormatting sqref="J75:N75">
    <cfRule type="expression" dxfId="1340" priority="133">
      <formula>$AY75=1</formula>
    </cfRule>
  </conditionalFormatting>
  <conditionalFormatting sqref="J77:N77">
    <cfRule type="expression" dxfId="1339" priority="132">
      <formula>$AY77=1</formula>
    </cfRule>
  </conditionalFormatting>
  <conditionalFormatting sqref="J79:N79">
    <cfRule type="expression" dxfId="1338" priority="131">
      <formula>$AY79=1</formula>
    </cfRule>
  </conditionalFormatting>
  <conditionalFormatting sqref="J81:N81">
    <cfRule type="expression" dxfId="1337" priority="130">
      <formula>$AY81=1</formula>
    </cfRule>
  </conditionalFormatting>
  <conditionalFormatting sqref="J83:N83">
    <cfRule type="expression" dxfId="1336" priority="129">
      <formula>$AY83=1</formula>
    </cfRule>
  </conditionalFormatting>
  <conditionalFormatting sqref="J85:N85">
    <cfRule type="expression" dxfId="1335" priority="128">
      <formula>$AY85=1</formula>
    </cfRule>
  </conditionalFormatting>
  <conditionalFormatting sqref="J87:N87">
    <cfRule type="expression" dxfId="1334" priority="127">
      <formula>$AY87=1</formula>
    </cfRule>
  </conditionalFormatting>
  <conditionalFormatting sqref="J89:N89">
    <cfRule type="expression" dxfId="1333" priority="126">
      <formula>$AY89=1</formula>
    </cfRule>
  </conditionalFormatting>
  <conditionalFormatting sqref="J91:N91">
    <cfRule type="expression" dxfId="1332" priority="125">
      <formula>$AY91=1</formula>
    </cfRule>
  </conditionalFormatting>
  <conditionalFormatting sqref="J93:N93">
    <cfRule type="expression" dxfId="1331" priority="124">
      <formula>$AY93=1</formula>
    </cfRule>
  </conditionalFormatting>
  <conditionalFormatting sqref="J95:N95">
    <cfRule type="expression" dxfId="1330" priority="123">
      <formula>$AY95=1</formula>
    </cfRule>
  </conditionalFormatting>
  <conditionalFormatting sqref="P94:T94">
    <cfRule type="expression" dxfId="1329" priority="104">
      <formula>$AY94=1</formula>
    </cfRule>
  </conditionalFormatting>
  <conditionalFormatting sqref="P58:T58">
    <cfRule type="expression" dxfId="1328" priority="122">
      <formula>$AY58=1</formula>
    </cfRule>
  </conditionalFormatting>
  <conditionalFormatting sqref="P60:T60">
    <cfRule type="expression" dxfId="1327" priority="121">
      <formula>$AY60=1</formula>
    </cfRule>
  </conditionalFormatting>
  <conditionalFormatting sqref="P62:T62">
    <cfRule type="expression" dxfId="1326" priority="120">
      <formula>$AY62=1</formula>
    </cfRule>
  </conditionalFormatting>
  <conditionalFormatting sqref="P64:T64">
    <cfRule type="expression" dxfId="1325" priority="119">
      <formula>$AY64=1</formula>
    </cfRule>
  </conditionalFormatting>
  <conditionalFormatting sqref="P66:T66">
    <cfRule type="expression" dxfId="1324" priority="118">
      <formula>$AY66=1</formula>
    </cfRule>
  </conditionalFormatting>
  <conditionalFormatting sqref="P68:T68">
    <cfRule type="expression" dxfId="1323" priority="117">
      <formula>$AY68=1</formula>
    </cfRule>
  </conditionalFormatting>
  <conditionalFormatting sqref="P70:T70">
    <cfRule type="expression" dxfId="1322" priority="116">
      <formula>$AY70=1</formula>
    </cfRule>
  </conditionalFormatting>
  <conditionalFormatting sqref="P72:T72">
    <cfRule type="expression" dxfId="1321" priority="115">
      <formula>$AY72=1</formula>
    </cfRule>
  </conditionalFormatting>
  <conditionalFormatting sqref="P74:T74">
    <cfRule type="expression" dxfId="1320" priority="114">
      <formula>$AY74=1</formula>
    </cfRule>
  </conditionalFormatting>
  <conditionalFormatting sqref="P76:T76">
    <cfRule type="expression" dxfId="1319" priority="113">
      <formula>$AY76=1</formula>
    </cfRule>
  </conditionalFormatting>
  <conditionalFormatting sqref="P78:T78">
    <cfRule type="expression" dxfId="1318" priority="112">
      <formula>$AY78=1</formula>
    </cfRule>
  </conditionalFormatting>
  <conditionalFormatting sqref="P80:T80">
    <cfRule type="expression" dxfId="1317" priority="111">
      <formula>$AY80=1</formula>
    </cfRule>
  </conditionalFormatting>
  <conditionalFormatting sqref="P82:T82">
    <cfRule type="expression" dxfId="1316" priority="110">
      <formula>$AY82=1</formula>
    </cfRule>
  </conditionalFormatting>
  <conditionalFormatting sqref="P84:T84">
    <cfRule type="expression" dxfId="1315" priority="109">
      <formula>$AY84=1</formula>
    </cfRule>
  </conditionalFormatting>
  <conditionalFormatting sqref="P86:T86">
    <cfRule type="expression" dxfId="1314" priority="108">
      <formula>$AY86=1</formula>
    </cfRule>
  </conditionalFormatting>
  <conditionalFormatting sqref="P88:T88">
    <cfRule type="expression" dxfId="1313" priority="107">
      <formula>$AY88=1</formula>
    </cfRule>
  </conditionalFormatting>
  <conditionalFormatting sqref="P90:T90">
    <cfRule type="expression" dxfId="1312" priority="106">
      <formula>$AY90=1</formula>
    </cfRule>
  </conditionalFormatting>
  <conditionalFormatting sqref="P92:T92">
    <cfRule type="expression" dxfId="1311" priority="105">
      <formula>$AY92=1</formula>
    </cfRule>
  </conditionalFormatting>
  <conditionalFormatting sqref="P96:T96">
    <cfRule type="expression" dxfId="1310" priority="103">
      <formula>$AY96=1</formula>
    </cfRule>
  </conditionalFormatting>
  <conditionalFormatting sqref="P59:T59">
    <cfRule type="expression" dxfId="1309" priority="102">
      <formula>$AY59=1</formula>
    </cfRule>
  </conditionalFormatting>
  <conditionalFormatting sqref="P57:T57">
    <cfRule type="expression" dxfId="1308" priority="101">
      <formula>$AY57=1</formula>
    </cfRule>
  </conditionalFormatting>
  <conditionalFormatting sqref="P61:T61">
    <cfRule type="expression" dxfId="1307" priority="100">
      <formula>$AY61=1</formula>
    </cfRule>
  </conditionalFormatting>
  <conditionalFormatting sqref="P63:T63">
    <cfRule type="expression" dxfId="1306" priority="99">
      <formula>$AY63=1</formula>
    </cfRule>
  </conditionalFormatting>
  <conditionalFormatting sqref="P65:T65">
    <cfRule type="expression" dxfId="1305" priority="98">
      <formula>$AY65=1</formula>
    </cfRule>
  </conditionalFormatting>
  <conditionalFormatting sqref="P67:T67">
    <cfRule type="expression" dxfId="1304" priority="97">
      <formula>$AY67=1</formula>
    </cfRule>
  </conditionalFormatting>
  <conditionalFormatting sqref="P69:T69">
    <cfRule type="expression" dxfId="1303" priority="96">
      <formula>$AY69=1</formula>
    </cfRule>
  </conditionalFormatting>
  <conditionalFormatting sqref="P71:T71">
    <cfRule type="expression" dxfId="1302" priority="95">
      <formula>$AY71=1</formula>
    </cfRule>
  </conditionalFormatting>
  <conditionalFormatting sqref="P73:T73">
    <cfRule type="expression" dxfId="1301" priority="94">
      <formula>$AY73=1</formula>
    </cfRule>
  </conditionalFormatting>
  <conditionalFormatting sqref="P75:T75">
    <cfRule type="expression" dxfId="1300" priority="93">
      <formula>$AY75=1</formula>
    </cfRule>
  </conditionalFormatting>
  <conditionalFormatting sqref="P77:T77">
    <cfRule type="expression" dxfId="1299" priority="92">
      <formula>$AY77=1</formula>
    </cfRule>
  </conditionalFormatting>
  <conditionalFormatting sqref="P79:T79">
    <cfRule type="expression" dxfId="1298" priority="91">
      <formula>$AY79=1</formula>
    </cfRule>
  </conditionalFormatting>
  <conditionalFormatting sqref="P81:T81">
    <cfRule type="expression" dxfId="1297" priority="90">
      <formula>$AY81=1</formula>
    </cfRule>
  </conditionalFormatting>
  <conditionalFormatting sqref="P83:T83">
    <cfRule type="expression" dxfId="1296" priority="89">
      <formula>$AY83=1</formula>
    </cfRule>
  </conditionalFormatting>
  <conditionalFormatting sqref="P85:T85">
    <cfRule type="expression" dxfId="1295" priority="88">
      <formula>$AY85=1</formula>
    </cfRule>
  </conditionalFormatting>
  <conditionalFormatting sqref="P87:T87">
    <cfRule type="expression" dxfId="1294" priority="87">
      <formula>$AY87=1</formula>
    </cfRule>
  </conditionalFormatting>
  <conditionalFormatting sqref="P89:T89">
    <cfRule type="expression" dxfId="1293" priority="86">
      <formula>$AY89=1</formula>
    </cfRule>
  </conditionalFormatting>
  <conditionalFormatting sqref="P91:T91">
    <cfRule type="expression" dxfId="1292" priority="85">
      <formula>$AY91=1</formula>
    </cfRule>
  </conditionalFormatting>
  <conditionalFormatting sqref="P93:T93">
    <cfRule type="expression" dxfId="1291" priority="84">
      <formula>$AY93=1</formula>
    </cfRule>
  </conditionalFormatting>
  <conditionalFormatting sqref="P95:T95">
    <cfRule type="expression" dxfId="1290" priority="83">
      <formula>$AY95=1</formula>
    </cfRule>
  </conditionalFormatting>
  <conditionalFormatting sqref="V94:Z94">
    <cfRule type="expression" dxfId="1289" priority="64">
      <formula>$AY94=1</formula>
    </cfRule>
  </conditionalFormatting>
  <conditionalFormatting sqref="V58:Z58">
    <cfRule type="expression" dxfId="1288" priority="82">
      <formula>$AY58=1</formula>
    </cfRule>
  </conditionalFormatting>
  <conditionalFormatting sqref="V60:Z60">
    <cfRule type="expression" dxfId="1287" priority="81">
      <formula>$AY60=1</formula>
    </cfRule>
  </conditionalFormatting>
  <conditionalFormatting sqref="V62:Z62">
    <cfRule type="expression" dxfId="1286" priority="80">
      <formula>$AY62=1</formula>
    </cfRule>
  </conditionalFormatting>
  <conditionalFormatting sqref="V64:Z64">
    <cfRule type="expression" dxfId="1285" priority="79">
      <formula>$AY64=1</formula>
    </cfRule>
  </conditionalFormatting>
  <conditionalFormatting sqref="V66:Z66">
    <cfRule type="expression" dxfId="1284" priority="78">
      <formula>$AY66=1</formula>
    </cfRule>
  </conditionalFormatting>
  <conditionalFormatting sqref="V68:Z68">
    <cfRule type="expression" dxfId="1283" priority="77">
      <formula>$AY68=1</formula>
    </cfRule>
  </conditionalFormatting>
  <conditionalFormatting sqref="V70:Z70">
    <cfRule type="expression" dxfId="1282" priority="76">
      <formula>$AY70=1</formula>
    </cfRule>
  </conditionalFormatting>
  <conditionalFormatting sqref="V72:Z72">
    <cfRule type="expression" dxfId="1281" priority="75">
      <formula>$AY72=1</formula>
    </cfRule>
  </conditionalFormatting>
  <conditionalFormatting sqref="V74:Z74">
    <cfRule type="expression" dxfId="1280" priority="74">
      <formula>$AY74=1</formula>
    </cfRule>
  </conditionalFormatting>
  <conditionalFormatting sqref="V76:Z76">
    <cfRule type="expression" dxfId="1279" priority="73">
      <formula>$AY76=1</formula>
    </cfRule>
  </conditionalFormatting>
  <conditionalFormatting sqref="V78:Z78">
    <cfRule type="expression" dxfId="1278" priority="72">
      <formula>$AY78=1</formula>
    </cfRule>
  </conditionalFormatting>
  <conditionalFormatting sqref="V80:Z80">
    <cfRule type="expression" dxfId="1277" priority="71">
      <formula>$AY80=1</formula>
    </cfRule>
  </conditionalFormatting>
  <conditionalFormatting sqref="V82:Z82">
    <cfRule type="expression" dxfId="1276" priority="70">
      <formula>$AY82=1</formula>
    </cfRule>
  </conditionalFormatting>
  <conditionalFormatting sqref="V84:Z84">
    <cfRule type="expression" dxfId="1275" priority="69">
      <formula>$AY84=1</formula>
    </cfRule>
  </conditionalFormatting>
  <conditionalFormatting sqref="V86:Z86">
    <cfRule type="expression" dxfId="1274" priority="68">
      <formula>$AY86=1</formula>
    </cfRule>
  </conditionalFormatting>
  <conditionalFormatting sqref="V88:Z88">
    <cfRule type="expression" dxfId="1273" priority="67">
      <formula>$AY88=1</formula>
    </cfRule>
  </conditionalFormatting>
  <conditionalFormatting sqref="V90:Z90">
    <cfRule type="expression" dxfId="1272" priority="66">
      <formula>$AY90=1</formula>
    </cfRule>
  </conditionalFormatting>
  <conditionalFormatting sqref="V92:Z92">
    <cfRule type="expression" dxfId="1271" priority="65">
      <formula>$AY92=1</formula>
    </cfRule>
  </conditionalFormatting>
  <conditionalFormatting sqref="V96:Z96">
    <cfRule type="expression" dxfId="1270" priority="63">
      <formula>$AY96=1</formula>
    </cfRule>
  </conditionalFormatting>
  <conditionalFormatting sqref="V59:Z59">
    <cfRule type="expression" dxfId="1269" priority="62">
      <formula>$AY59=1</formula>
    </cfRule>
  </conditionalFormatting>
  <conditionalFormatting sqref="V57:Z57">
    <cfRule type="expression" dxfId="1268" priority="61">
      <formula>$AY57=1</formula>
    </cfRule>
  </conditionalFormatting>
  <conditionalFormatting sqref="V61:Z61">
    <cfRule type="expression" dxfId="1267" priority="60">
      <formula>$AY61=1</formula>
    </cfRule>
  </conditionalFormatting>
  <conditionalFormatting sqref="V63:Z63">
    <cfRule type="expression" dxfId="1266" priority="59">
      <formula>$AY63=1</formula>
    </cfRule>
  </conditionalFormatting>
  <conditionalFormatting sqref="V65:Z65">
    <cfRule type="expression" dxfId="1265" priority="58">
      <formula>$AY65=1</formula>
    </cfRule>
  </conditionalFormatting>
  <conditionalFormatting sqref="V67:Z67">
    <cfRule type="expression" dxfId="1264" priority="57">
      <formula>$AY67=1</formula>
    </cfRule>
  </conditionalFormatting>
  <conditionalFormatting sqref="V69:Z69">
    <cfRule type="expression" dxfId="1263" priority="56">
      <formula>$AY69=1</formula>
    </cfRule>
  </conditionalFormatting>
  <conditionalFormatting sqref="V71:Z71">
    <cfRule type="expression" dxfId="1262" priority="55">
      <formula>$AY71=1</formula>
    </cfRule>
  </conditionalFormatting>
  <conditionalFormatting sqref="V73:Z73">
    <cfRule type="expression" dxfId="1261" priority="54">
      <formula>$AY73=1</formula>
    </cfRule>
  </conditionalFormatting>
  <conditionalFormatting sqref="V75:Z75">
    <cfRule type="expression" dxfId="1260" priority="53">
      <formula>$AY75=1</formula>
    </cfRule>
  </conditionalFormatting>
  <conditionalFormatting sqref="V77:Z77">
    <cfRule type="expression" dxfId="1259" priority="52">
      <formula>$AY77=1</formula>
    </cfRule>
  </conditionalFormatting>
  <conditionalFormatting sqref="V79:Z79">
    <cfRule type="expression" dxfId="1258" priority="51">
      <formula>$AY79=1</formula>
    </cfRule>
  </conditionalFormatting>
  <conditionalFormatting sqref="V81:Z81">
    <cfRule type="expression" dxfId="1257" priority="50">
      <formula>$AY81=1</formula>
    </cfRule>
  </conditionalFormatting>
  <conditionalFormatting sqref="V83:Z83">
    <cfRule type="expression" dxfId="1256" priority="49">
      <formula>$AY83=1</formula>
    </cfRule>
  </conditionalFormatting>
  <conditionalFormatting sqref="V85:Z85">
    <cfRule type="expression" dxfId="1255" priority="48">
      <formula>$AY85=1</formula>
    </cfRule>
  </conditionalFormatting>
  <conditionalFormatting sqref="V87:Z87">
    <cfRule type="expression" dxfId="1254" priority="47">
      <formula>$AY87=1</formula>
    </cfRule>
  </conditionalFormatting>
  <conditionalFormatting sqref="V89:Z89">
    <cfRule type="expression" dxfId="1253" priority="46">
      <formula>$AY89=1</formula>
    </cfRule>
  </conditionalFormatting>
  <conditionalFormatting sqref="V91:Z91">
    <cfRule type="expression" dxfId="1252" priority="45">
      <formula>$AY91=1</formula>
    </cfRule>
  </conditionalFormatting>
  <conditionalFormatting sqref="V93:Z93">
    <cfRule type="expression" dxfId="1251" priority="44">
      <formula>$AY93=1</formula>
    </cfRule>
  </conditionalFormatting>
  <conditionalFormatting sqref="V95:Z95">
    <cfRule type="expression" dxfId="1250" priority="43">
      <formula>$AY95=1</formula>
    </cfRule>
  </conditionalFormatting>
  <conditionalFormatting sqref="AB94:AF94">
    <cfRule type="expression" dxfId="1249" priority="24">
      <formula>$AY94=1</formula>
    </cfRule>
  </conditionalFormatting>
  <conditionalFormatting sqref="AB58:AF58">
    <cfRule type="expression" dxfId="1248" priority="42">
      <formula>$AY58=1</formula>
    </cfRule>
  </conditionalFormatting>
  <conditionalFormatting sqref="AB60:AF60">
    <cfRule type="expression" dxfId="1247" priority="41">
      <formula>$AY60=1</formula>
    </cfRule>
  </conditionalFormatting>
  <conditionalFormatting sqref="AB62:AF62">
    <cfRule type="expression" dxfId="1246" priority="40">
      <formula>$AY62=1</formula>
    </cfRule>
  </conditionalFormatting>
  <conditionalFormatting sqref="AB64:AF64">
    <cfRule type="expression" dxfId="1245" priority="39">
      <formula>$AY64=1</formula>
    </cfRule>
  </conditionalFormatting>
  <conditionalFormatting sqref="AB66:AF66">
    <cfRule type="expression" dxfId="1244" priority="38">
      <formula>$AY66=1</formula>
    </cfRule>
  </conditionalFormatting>
  <conditionalFormatting sqref="AB68:AF68">
    <cfRule type="expression" dxfId="1243" priority="37">
      <formula>$AY68=1</formula>
    </cfRule>
  </conditionalFormatting>
  <conditionalFormatting sqref="AB70:AF70">
    <cfRule type="expression" dxfId="1242" priority="36">
      <formula>$AY70=1</formula>
    </cfRule>
  </conditionalFormatting>
  <conditionalFormatting sqref="AB72:AF72">
    <cfRule type="expression" dxfId="1241" priority="35">
      <formula>$AY72=1</formula>
    </cfRule>
  </conditionalFormatting>
  <conditionalFormatting sqref="AB74:AF74">
    <cfRule type="expression" dxfId="1240" priority="34">
      <formula>$AY74=1</formula>
    </cfRule>
  </conditionalFormatting>
  <conditionalFormatting sqref="AB76:AF76">
    <cfRule type="expression" dxfId="1239" priority="33">
      <formula>$AY76=1</formula>
    </cfRule>
  </conditionalFormatting>
  <conditionalFormatting sqref="AB78:AF78">
    <cfRule type="expression" dxfId="1238" priority="32">
      <formula>$AY78=1</formula>
    </cfRule>
  </conditionalFormatting>
  <conditionalFormatting sqref="AB80:AF80">
    <cfRule type="expression" dxfId="1237" priority="31">
      <formula>$AY80=1</formula>
    </cfRule>
  </conditionalFormatting>
  <conditionalFormatting sqref="AB82:AF82">
    <cfRule type="expression" dxfId="1236" priority="30">
      <formula>$AY82=1</formula>
    </cfRule>
  </conditionalFormatting>
  <conditionalFormatting sqref="AB84:AF84">
    <cfRule type="expression" dxfId="1235" priority="29">
      <formula>$AY84=1</formula>
    </cfRule>
  </conditionalFormatting>
  <conditionalFormatting sqref="AB86:AF86">
    <cfRule type="expression" dxfId="1234" priority="28">
      <formula>$AY86=1</formula>
    </cfRule>
  </conditionalFormatting>
  <conditionalFormatting sqref="AB88:AF88">
    <cfRule type="expression" dxfId="1233" priority="27">
      <formula>$AY88=1</formula>
    </cfRule>
  </conditionalFormatting>
  <conditionalFormatting sqref="AB90:AF90">
    <cfRule type="expression" dxfId="1232" priority="26">
      <formula>$AY90=1</formula>
    </cfRule>
  </conditionalFormatting>
  <conditionalFormatting sqref="AB92:AF92">
    <cfRule type="expression" dxfId="1231" priority="25">
      <formula>$AY92=1</formula>
    </cfRule>
  </conditionalFormatting>
  <conditionalFormatting sqref="AB96:AF96">
    <cfRule type="expression" dxfId="1230" priority="23">
      <formula>$AY96=1</formula>
    </cfRule>
  </conditionalFormatting>
  <conditionalFormatting sqref="AB59:AF59">
    <cfRule type="expression" dxfId="1229" priority="22">
      <formula>$AY59=1</formula>
    </cfRule>
  </conditionalFormatting>
  <conditionalFormatting sqref="AB57:AF57">
    <cfRule type="expression" dxfId="1228" priority="21">
      <formula>$AY57=1</formula>
    </cfRule>
  </conditionalFormatting>
  <conditionalFormatting sqref="AB61:AF61">
    <cfRule type="expression" dxfId="1227" priority="20">
      <formula>$AY61=1</formula>
    </cfRule>
  </conditionalFormatting>
  <conditionalFormatting sqref="AB63:AF63">
    <cfRule type="expression" dxfId="1226" priority="19">
      <formula>$AY63=1</formula>
    </cfRule>
  </conditionalFormatting>
  <conditionalFormatting sqref="AB65:AF65">
    <cfRule type="expression" dxfId="1225" priority="18">
      <formula>$AY65=1</formula>
    </cfRule>
  </conditionalFormatting>
  <conditionalFormatting sqref="AB67:AF67">
    <cfRule type="expression" dxfId="1224" priority="17">
      <formula>$AY67=1</formula>
    </cfRule>
  </conditionalFormatting>
  <conditionalFormatting sqref="AB69:AF69">
    <cfRule type="expression" dxfId="1223" priority="16">
      <formula>$AY69=1</formula>
    </cfRule>
  </conditionalFormatting>
  <conditionalFormatting sqref="AB71:AF71">
    <cfRule type="expression" dxfId="1222" priority="15">
      <formula>$AY71=1</formula>
    </cfRule>
  </conditionalFormatting>
  <conditionalFormatting sqref="AB73:AF73">
    <cfRule type="expression" dxfId="1221" priority="14">
      <formula>$AY73=1</formula>
    </cfRule>
  </conditionalFormatting>
  <conditionalFormatting sqref="AB75:AF75">
    <cfRule type="expression" dxfId="1220" priority="13">
      <formula>$AY75=1</formula>
    </cfRule>
  </conditionalFormatting>
  <conditionalFormatting sqref="AB77:AF77">
    <cfRule type="expression" dxfId="1219" priority="12">
      <formula>$AY77=1</formula>
    </cfRule>
  </conditionalFormatting>
  <conditionalFormatting sqref="AB79:AF79">
    <cfRule type="expression" dxfId="1218" priority="11">
      <formula>$AY79=1</formula>
    </cfRule>
  </conditionalFormatting>
  <conditionalFormatting sqref="AB81:AF81">
    <cfRule type="expression" dxfId="1217" priority="10">
      <formula>$AY81=1</formula>
    </cfRule>
  </conditionalFormatting>
  <conditionalFormatting sqref="AB83:AF83">
    <cfRule type="expression" dxfId="1216" priority="9">
      <formula>$AY83=1</formula>
    </cfRule>
  </conditionalFormatting>
  <conditionalFormatting sqref="AB85:AF85">
    <cfRule type="expression" dxfId="1215" priority="8">
      <formula>$AY85=1</formula>
    </cfRule>
  </conditionalFormatting>
  <conditionalFormatting sqref="AB87:AF87">
    <cfRule type="expression" dxfId="1214" priority="7">
      <formula>$AY87=1</formula>
    </cfRule>
  </conditionalFormatting>
  <conditionalFormatting sqref="AB89:AF89">
    <cfRule type="expression" dxfId="1213" priority="6">
      <formula>$AY89=1</formula>
    </cfRule>
  </conditionalFormatting>
  <conditionalFormatting sqref="AB91:AF91">
    <cfRule type="expression" dxfId="1212" priority="5">
      <formula>$AY91=1</formula>
    </cfRule>
  </conditionalFormatting>
  <conditionalFormatting sqref="AB93:AF93">
    <cfRule type="expression" dxfId="1211" priority="4">
      <formula>$AY93=1</formula>
    </cfRule>
  </conditionalFormatting>
  <conditionalFormatting sqref="AB95:AF95">
    <cfRule type="expression" dxfId="1210" priority="3">
      <formula>$AY95=1</formula>
    </cfRule>
  </conditionalFormatting>
  <conditionalFormatting sqref="AH91 AH93 AH95 AH58 AH60 AH62 AH64 AH66 AH68 AH70 AH72 AH74 AH76 AH78 AH80 AH82 AH84 AH86 AH88">
    <cfRule type="expression" dxfId="1209" priority="1">
      <formula>$AY58=1</formula>
    </cfRule>
  </conditionalFormatting>
  <conditionalFormatting sqref="AH92 AH94 AH96 AH57 AH59 AH61 AH63 AH65 AH67 AH69 AH71 AH73 AH75 AH77 AH79 AH81 AH83 AH85 AH87 AH89:AH90">
    <cfRule type="expression" dxfId="1208" priority="2">
      <formula>$AY57=1</formula>
    </cfRule>
  </conditionalFormatting>
  <dataValidations count="5">
    <dataValidation type="list" allowBlank="1" showInputMessage="1" showErrorMessage="1" prompt="Please leave this cell blank if it is a non-working holiday." sqref="AG12">
      <formula1>"MON,TUE,WED,THU,FRI,SAT,SUN"</formula1>
    </dataValidation>
    <dataValidation allowBlank="1" showInputMessage="1" showErrorMessage="1" prompt="Name entry is not allowed in this cell. Please go to SF1 to type names." sqref="B14:C53 B57:C96"/>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12.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88" activePane="bottomRight" state="frozen"/>
      <selection pane="topRight" activeCell="D1" sqref="D1"/>
      <selection pane="bottomLeft" activeCell="A14" sqref="A14"/>
      <selection pane="bottomRight" activeCell="N93" sqref="N93"/>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177</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IF(B14="","",AZ14+February!AS14)</f>
        <v/>
      </c>
      <c r="AT14" s="220" t="str">
        <f>IF(B14="","",BA14+February!AT14)</f>
        <v/>
      </c>
      <c r="AU14" s="220" t="str">
        <f>IF(B14="","",BB14+February!AU14)</f>
        <v/>
      </c>
      <c r="AV14" s="234" t="str">
        <f>IF(B14="","",BC14+February!AV14)</f>
        <v/>
      </c>
      <c r="AW14" s="233">
        <f>IF(BD14="","",BD14+February!AW14)</f>
        <v>0</v>
      </c>
      <c r="AX14" s="233">
        <f>IF(BE14="","",BE14+February!AX14)</f>
        <v>0</v>
      </c>
      <c r="AY14" s="246" t="str">
        <f>IF(B14="","",BF14+February!AY14)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IF(B15="","",AZ15+February!AS15)</f>
        <v/>
      </c>
      <c r="AT15" s="220" t="str">
        <f>IF(B15="","",BA15+February!AT15)</f>
        <v/>
      </c>
      <c r="AU15" s="220" t="str">
        <f>IF(B15="","",BB15+February!AU15)</f>
        <v/>
      </c>
      <c r="AV15" s="234" t="str">
        <f>IF(B15="","",BC15+February!AV15)</f>
        <v/>
      </c>
      <c r="AW15" s="233">
        <f>IF(BD15="","",BD15+February!AW15)</f>
        <v>0</v>
      </c>
      <c r="AX15" s="233">
        <f>IF(BE15="","",BE15+February!AX15)</f>
        <v>0</v>
      </c>
      <c r="AY15" s="246" t="str">
        <f>IF(B15="","",BF15+February!AY15)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IF(B16="","",AZ16+February!AS16)</f>
        <v/>
      </c>
      <c r="AT16" s="220" t="str">
        <f>IF(B16="","",BA16+February!AT16)</f>
        <v/>
      </c>
      <c r="AU16" s="220" t="str">
        <f>IF(B16="","",BB16+February!AU16)</f>
        <v/>
      </c>
      <c r="AV16" s="234" t="str">
        <f>IF(B16="","",BC16+February!AV16)</f>
        <v/>
      </c>
      <c r="AW16" s="233">
        <f>IF(BD16="","",BD16+February!AW16)</f>
        <v>0</v>
      </c>
      <c r="AX16" s="233">
        <f>IF(BE16="","",BE16+February!AX16)</f>
        <v>0</v>
      </c>
      <c r="AY16" s="246" t="str">
        <f>IF(B16="","",BF16+February!AY16)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IF(B17="","",AZ17+February!AS17)</f>
        <v/>
      </c>
      <c r="AT17" s="220" t="str">
        <f>IF(B17="","",BA17+February!AT17)</f>
        <v/>
      </c>
      <c r="AU17" s="220" t="str">
        <f>IF(B17="","",BB17+February!AU17)</f>
        <v/>
      </c>
      <c r="AV17" s="234" t="str">
        <f>IF(B17="","",BC17+February!AV17)</f>
        <v/>
      </c>
      <c r="AW17" s="233">
        <f>IF(BD17="","",BD17+February!AW17)</f>
        <v>0</v>
      </c>
      <c r="AX17" s="233">
        <f>IF(BE17="","",BE17+February!AX17)</f>
        <v>0</v>
      </c>
      <c r="AY17" s="246" t="str">
        <f>IF(B17="","",BF17+February!AY17)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IF(B18="","",AZ18+February!AS18)</f>
        <v/>
      </c>
      <c r="AT18" s="220" t="str">
        <f>IF(B18="","",BA18+February!AT18)</f>
        <v/>
      </c>
      <c r="AU18" s="220" t="str">
        <f>IF(B18="","",BB18+February!AU18)</f>
        <v/>
      </c>
      <c r="AV18" s="234" t="str">
        <f>IF(B18="","",BC18+February!AV18)</f>
        <v/>
      </c>
      <c r="AW18" s="233">
        <f>IF(BD18="","",BD18+February!AW18)</f>
        <v>0</v>
      </c>
      <c r="AX18" s="233">
        <f>IF(BE18="","",BE18+February!AX18)</f>
        <v>0</v>
      </c>
      <c r="AY18" s="246" t="str">
        <f>IF(B18="","",BF18+February!AY18)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IF(B19="","",AZ19+February!AS19)</f>
        <v/>
      </c>
      <c r="AT19" s="220" t="str">
        <f>IF(B19="","",BA19+February!AT19)</f>
        <v/>
      </c>
      <c r="AU19" s="220" t="str">
        <f>IF(B19="","",BB19+February!AU19)</f>
        <v/>
      </c>
      <c r="AV19" s="234" t="str">
        <f>IF(B19="","",BC19+February!AV19)</f>
        <v/>
      </c>
      <c r="AW19" s="233">
        <f>IF(BD19="","",BD19+February!AW19)</f>
        <v>0</v>
      </c>
      <c r="AX19" s="233">
        <f>IF(BE19="","",BE19+February!AX19)</f>
        <v>0</v>
      </c>
      <c r="AY19" s="246" t="str">
        <f>IF(B19="","",BF19+February!AY19)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IF(B20="","",AZ20+February!AS20)</f>
        <v/>
      </c>
      <c r="AT20" s="220" t="str">
        <f>IF(B20="","",BA20+February!AT20)</f>
        <v/>
      </c>
      <c r="AU20" s="220" t="str">
        <f>IF(B20="","",BB20+February!AU20)</f>
        <v/>
      </c>
      <c r="AV20" s="234" t="str">
        <f>IF(B20="","",BC20+February!AV20)</f>
        <v/>
      </c>
      <c r="AW20" s="233">
        <f>IF(BD20="","",BD20+February!AW20)</f>
        <v>0</v>
      </c>
      <c r="AX20" s="233">
        <f>IF(BE20="","",BE20+February!AX20)</f>
        <v>0</v>
      </c>
      <c r="AY20" s="246" t="str">
        <f>IF(B20="","",BF20+February!AY20)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IF(B21="","",AZ21+February!AS21)</f>
        <v/>
      </c>
      <c r="AT21" s="220" t="str">
        <f>IF(B21="","",BA21+February!AT21)</f>
        <v/>
      </c>
      <c r="AU21" s="220" t="str">
        <f>IF(B21="","",BB21+February!AU21)</f>
        <v/>
      </c>
      <c r="AV21" s="234" t="str">
        <f>IF(B21="","",BC21+February!AV21)</f>
        <v/>
      </c>
      <c r="AW21" s="233">
        <f>IF(BD21="","",BD21+February!AW21)</f>
        <v>1</v>
      </c>
      <c r="AX21" s="233">
        <f>IF(BE21="","",BE21+February!AX21)</f>
        <v>0</v>
      </c>
      <c r="AY21" s="246" t="str">
        <f>IF(B21="","",BF21+February!AY21)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IF(B22="","",AZ22+February!AS22)</f>
        <v/>
      </c>
      <c r="AT22" s="220" t="str">
        <f>IF(B22="","",BA22+February!AT22)</f>
        <v/>
      </c>
      <c r="AU22" s="220" t="str">
        <f>IF(B22="","",BB22+February!AU22)</f>
        <v/>
      </c>
      <c r="AV22" s="234" t="str">
        <f>IF(B22="","",BC22+February!AV22)</f>
        <v/>
      </c>
      <c r="AW22" s="233">
        <f>IF(BD22="","",BD22+February!AW22)</f>
        <v>0</v>
      </c>
      <c r="AX22" s="233">
        <f>IF(BE22="","",BE22+February!AX22)</f>
        <v>0</v>
      </c>
      <c r="AY22" s="246" t="str">
        <f>IF(B22="","",BF22+February!AY22)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IF(B23="","",AZ23+February!AS23)</f>
        <v/>
      </c>
      <c r="AT23" s="220" t="str">
        <f>IF(B23="","",BA23+February!AT23)</f>
        <v/>
      </c>
      <c r="AU23" s="220" t="str">
        <f>IF(B23="","",BB23+February!AU23)</f>
        <v/>
      </c>
      <c r="AV23" s="234" t="str">
        <f>IF(B23="","",BC23+February!AV23)</f>
        <v/>
      </c>
      <c r="AW23" s="233">
        <f>IF(BD23="","",BD23+February!AW23)</f>
        <v>0</v>
      </c>
      <c r="AX23" s="233">
        <f>IF(BE23="","",BE23+February!AX23)</f>
        <v>0</v>
      </c>
      <c r="AY23" s="246" t="str">
        <f>IF(B23="","",BF23+February!AY23)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IF(B24="","",AZ24+February!AS24)</f>
        <v/>
      </c>
      <c r="AT24" s="220" t="str">
        <f>IF(B24="","",BA24+February!AT24)</f>
        <v/>
      </c>
      <c r="AU24" s="220" t="str">
        <f>IF(B24="","",BB24+February!AU24)</f>
        <v/>
      </c>
      <c r="AV24" s="234" t="str">
        <f>IF(B24="","",BC24+February!AV24)</f>
        <v/>
      </c>
      <c r="AW24" s="233">
        <f>IF(BD24="","",BD24+February!AW24)</f>
        <v>0</v>
      </c>
      <c r="AX24" s="233">
        <f>IF(BE24="","",BE24+February!AX24)</f>
        <v>0</v>
      </c>
      <c r="AY24" s="246" t="str">
        <f>IF(B24="","",BF24+February!AY24)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IF(B25="","",AZ25+February!AS25)</f>
        <v/>
      </c>
      <c r="AT25" s="220" t="str">
        <f>IF(B25="","",BA25+February!AT25)</f>
        <v/>
      </c>
      <c r="AU25" s="220" t="str">
        <f>IF(B25="","",BB25+February!AU25)</f>
        <v/>
      </c>
      <c r="AV25" s="234" t="str">
        <f>IF(B25="","",BC25+February!AV25)</f>
        <v/>
      </c>
      <c r="AW25" s="233">
        <f>IF(BD25="","",BD25+February!AW25)</f>
        <v>0</v>
      </c>
      <c r="AX25" s="233">
        <f>IF(BE25="","",BE25+February!AX25)</f>
        <v>0</v>
      </c>
      <c r="AY25" s="246" t="str">
        <f>IF(B25="","",BF25+February!AY25)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IF(B26="","",AZ26+February!AS26)</f>
        <v/>
      </c>
      <c r="AT26" s="220" t="str">
        <f>IF(B26="","",BA26+February!AT26)</f>
        <v/>
      </c>
      <c r="AU26" s="220" t="str">
        <f>IF(B26="","",BB26+February!AU26)</f>
        <v/>
      </c>
      <c r="AV26" s="234" t="str">
        <f>IF(B26="","",BC26+February!AV26)</f>
        <v/>
      </c>
      <c r="AW26" s="233">
        <f>IF(BD26="","",BD26+February!AW26)</f>
        <v>0</v>
      </c>
      <c r="AX26" s="233">
        <f>IF(BE26="","",BE26+February!AX26)</f>
        <v>0</v>
      </c>
      <c r="AY26" s="246" t="str">
        <f>IF(B26="","",BF26+February!AY26)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IF(B27="","",AZ27+February!AS27)</f>
        <v/>
      </c>
      <c r="AT27" s="220" t="str">
        <f>IF(B27="","",BA27+February!AT27)</f>
        <v/>
      </c>
      <c r="AU27" s="220" t="str">
        <f>IF(B27="","",BB27+February!AU27)</f>
        <v/>
      </c>
      <c r="AV27" s="234" t="str">
        <f>IF(B27="","",BC27+February!AV27)</f>
        <v/>
      </c>
      <c r="AW27" s="233">
        <f>IF(BD27="","",BD27+February!AW27)</f>
        <v>0</v>
      </c>
      <c r="AX27" s="233">
        <f>IF(BE27="","",BE27+February!AX27)</f>
        <v>0</v>
      </c>
      <c r="AY27" s="246" t="str">
        <f>IF(B27="","",BF27+February!AY27)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IF(B28="","",AZ28+February!AS28)</f>
        <v/>
      </c>
      <c r="AT28" s="220" t="str">
        <f>IF(B28="","",BA28+February!AT28)</f>
        <v/>
      </c>
      <c r="AU28" s="220" t="str">
        <f>IF(B28="","",BB28+February!AU28)</f>
        <v/>
      </c>
      <c r="AV28" s="234" t="str">
        <f>IF(B28="","",BC28+February!AV28)</f>
        <v/>
      </c>
      <c r="AW28" s="233">
        <f>IF(BD28="","",BD28+February!AW28)</f>
        <v>0</v>
      </c>
      <c r="AX28" s="233">
        <f>IF(BE28="","",BE28+February!AX28)</f>
        <v>0</v>
      </c>
      <c r="AY28" s="246" t="str">
        <f>IF(B28="","",BF28+February!AY28)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IF(B29="","",AZ29+February!AS29)</f>
        <v/>
      </c>
      <c r="AT29" s="220" t="str">
        <f>IF(B29="","",BA29+February!AT29)</f>
        <v/>
      </c>
      <c r="AU29" s="220" t="str">
        <f>IF(B29="","",BB29+February!AU29)</f>
        <v/>
      </c>
      <c r="AV29" s="234" t="str">
        <f>IF(B29="","",BC29+February!AV29)</f>
        <v/>
      </c>
      <c r="AW29" s="233">
        <f>IF(BD29="","",BD29+February!AW29)</f>
        <v>0</v>
      </c>
      <c r="AX29" s="233">
        <f>IF(BE29="","",BE29+February!AX29)</f>
        <v>0</v>
      </c>
      <c r="AY29" s="246" t="str">
        <f>IF(B29="","",BF29+February!AY29)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IF(B30="","",AZ30+February!AS30)</f>
        <v/>
      </c>
      <c r="AT30" s="220" t="str">
        <f>IF(B30="","",BA30+February!AT30)</f>
        <v/>
      </c>
      <c r="AU30" s="220" t="str">
        <f>IF(B30="","",BB30+February!AU30)</f>
        <v/>
      </c>
      <c r="AV30" s="234" t="str">
        <f>IF(B30="","",BC30+February!AV30)</f>
        <v/>
      </c>
      <c r="AW30" s="233">
        <f>IF(BD30="","",BD30+February!AW30)</f>
        <v>0</v>
      </c>
      <c r="AX30" s="233">
        <f>IF(BE30="","",BE30+February!AX30)</f>
        <v>0</v>
      </c>
      <c r="AY30" s="246" t="str">
        <f>IF(B30="","",BF30+February!AY30)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IF(B31="","",AZ31+February!AS31)</f>
        <v/>
      </c>
      <c r="AT31" s="220" t="str">
        <f>IF(B31="","",BA31+February!AT31)</f>
        <v/>
      </c>
      <c r="AU31" s="220" t="str">
        <f>IF(B31="","",BB31+February!AU31)</f>
        <v/>
      </c>
      <c r="AV31" s="234" t="str">
        <f>IF(B31="","",BC31+February!AV31)</f>
        <v/>
      </c>
      <c r="AW31" s="233">
        <f>IF(BD31="","",BD31+February!AW31)</f>
        <v>0</v>
      </c>
      <c r="AX31" s="233">
        <f>IF(BE31="","",BE31+February!AX31)</f>
        <v>0</v>
      </c>
      <c r="AY31" s="246" t="str">
        <f>IF(B31="","",BF31+February!AY31)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IF(B32="","",AZ32+February!AS32)</f>
        <v/>
      </c>
      <c r="AT32" s="220" t="str">
        <f>IF(B32="","",BA32+February!AT32)</f>
        <v/>
      </c>
      <c r="AU32" s="220" t="str">
        <f>IF(B32="","",BB32+February!AU32)</f>
        <v/>
      </c>
      <c r="AV32" s="234" t="str">
        <f>IF(B32="","",BC32+February!AV32)</f>
        <v/>
      </c>
      <c r="AW32" s="233">
        <f>IF(BD32="","",BD32+February!AW32)</f>
        <v>0</v>
      </c>
      <c r="AX32" s="233">
        <f>IF(BE32="","",BE32+February!AX32)</f>
        <v>0</v>
      </c>
      <c r="AY32" s="246" t="str">
        <f>IF(B32="","",BF32+February!AY32)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IF(B33="","",AZ33+February!AS33)</f>
        <v/>
      </c>
      <c r="AT33" s="220" t="str">
        <f>IF(B33="","",BA33+February!AT33)</f>
        <v/>
      </c>
      <c r="AU33" s="220" t="str">
        <f>IF(B33="","",BB33+February!AU33)</f>
        <v/>
      </c>
      <c r="AV33" s="234" t="str">
        <f>IF(B33="","",BC33+February!AV33)</f>
        <v/>
      </c>
      <c r="AW33" s="233">
        <f>IF(BD33="","",BD33+February!AW33)</f>
        <v>0</v>
      </c>
      <c r="AX33" s="233">
        <f>IF(BE33="","",BE33+February!AX33)</f>
        <v>0</v>
      </c>
      <c r="AY33" s="246" t="str">
        <f>IF(B33="","",BF33+February!AY33)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IF(B34="","",AZ34+February!AS34)</f>
        <v/>
      </c>
      <c r="AT34" s="220" t="str">
        <f>IF(B34="","",BA34+February!AT34)</f>
        <v/>
      </c>
      <c r="AU34" s="220" t="str">
        <f>IF(B34="","",BB34+February!AU34)</f>
        <v/>
      </c>
      <c r="AV34" s="234" t="str">
        <f>IF(B34="","",BC34+February!AV34)</f>
        <v/>
      </c>
      <c r="AW34" s="233">
        <f>IF(BD34="","",BD34+February!AW34)</f>
        <v>0</v>
      </c>
      <c r="AX34" s="233">
        <f>IF(BE34="","",BE34+February!AX34)</f>
        <v>0</v>
      </c>
      <c r="AY34" s="246" t="str">
        <f>IF(B34="","",BF34+February!AY34)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IF(B35="","",AZ35+February!AS35)</f>
        <v/>
      </c>
      <c r="AT35" s="220" t="str">
        <f>IF(B35="","",BA35+February!AT35)</f>
        <v/>
      </c>
      <c r="AU35" s="220" t="str">
        <f>IF(B35="","",BB35+February!AU35)</f>
        <v/>
      </c>
      <c r="AV35" s="234" t="str">
        <f>IF(B35="","",BC35+February!AV35)</f>
        <v/>
      </c>
      <c r="AW35" s="233">
        <f>IF(BD35="","",BD35+February!AW35)</f>
        <v>0</v>
      </c>
      <c r="AX35" s="233">
        <f>IF(BE35="","",BE35+February!AX35)</f>
        <v>0</v>
      </c>
      <c r="AY35" s="246" t="str">
        <f>IF(B35="","",BF35+February!AY35)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IF(B36="","",AZ36+February!AS36)</f>
        <v/>
      </c>
      <c r="AT36" s="220" t="str">
        <f>IF(B36="","",BA36+February!AT36)</f>
        <v/>
      </c>
      <c r="AU36" s="220" t="str">
        <f>IF(B36="","",BB36+February!AU36)</f>
        <v/>
      </c>
      <c r="AV36" s="234" t="str">
        <f>IF(B36="","",BC36+February!AV36)</f>
        <v/>
      </c>
      <c r="AW36" s="233">
        <f>IF(BD36="","",BD36+February!AW36)</f>
        <v>0</v>
      </c>
      <c r="AX36" s="233">
        <f>IF(BE36="","",BE36+February!AX36)</f>
        <v>0</v>
      </c>
      <c r="AY36" s="246" t="str">
        <f>IF(B36="","",BF36+February!AY36)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IF(B37="","",AZ37+February!AS37)</f>
        <v/>
      </c>
      <c r="AT37" s="220" t="str">
        <f>IF(B37="","",BA37+February!AT37)</f>
        <v/>
      </c>
      <c r="AU37" s="220" t="str">
        <f>IF(B37="","",BB37+February!AU37)</f>
        <v/>
      </c>
      <c r="AV37" s="234" t="str">
        <f>IF(B37="","",BC37+February!AV37)</f>
        <v/>
      </c>
      <c r="AW37" s="233">
        <f>IF(BD37="","",BD37+February!AW37)</f>
        <v>0</v>
      </c>
      <c r="AX37" s="233">
        <f>IF(BE37="","",BE37+February!AX37)</f>
        <v>0</v>
      </c>
      <c r="AY37" s="246" t="str">
        <f>IF(B37="","",BF37+February!AY37)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IF(B38="","",AZ38+February!AS38)</f>
        <v/>
      </c>
      <c r="AT38" s="220" t="str">
        <f>IF(B38="","",BA38+February!AT38)</f>
        <v/>
      </c>
      <c r="AU38" s="220" t="str">
        <f>IF(B38="","",BB38+February!AU38)</f>
        <v/>
      </c>
      <c r="AV38" s="234" t="str">
        <f>IF(B38="","",BC38+February!AV38)</f>
        <v/>
      </c>
      <c r="AW38" s="233">
        <f>IF(BD38="","",BD38+February!AW38)</f>
        <v>0</v>
      </c>
      <c r="AX38" s="233">
        <f>IF(BE38="","",BE38+February!AX38)</f>
        <v>0</v>
      </c>
      <c r="AY38" s="246" t="str">
        <f>IF(B38="","",BF38+February!AY38)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IF(B39="","",AZ39+February!AS39)</f>
        <v/>
      </c>
      <c r="AT39" s="220" t="str">
        <f>IF(B39="","",BA39+February!AT39)</f>
        <v/>
      </c>
      <c r="AU39" s="220" t="str">
        <f>IF(B39="","",BB39+February!AU39)</f>
        <v/>
      </c>
      <c r="AV39" s="234" t="str">
        <f>IF(B39="","",BC39+February!AV39)</f>
        <v/>
      </c>
      <c r="AW39" s="233">
        <f>IF(BD39="","",BD39+February!AW39)</f>
        <v>0</v>
      </c>
      <c r="AX39" s="233">
        <f>IF(BE39="","",BE39+February!AX39)</f>
        <v>0</v>
      </c>
      <c r="AY39" s="246" t="str">
        <f>IF(B39="","",BF39+February!AY39)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IF(B40="","",AZ40+February!AS40)</f>
        <v/>
      </c>
      <c r="AT40" s="220" t="str">
        <f>IF(B40="","",BA40+February!AT40)</f>
        <v/>
      </c>
      <c r="AU40" s="220" t="str">
        <f>IF(B40="","",BB40+February!AU40)</f>
        <v/>
      </c>
      <c r="AV40" s="234" t="str">
        <f>IF(B40="","",BC40+February!AV40)</f>
        <v/>
      </c>
      <c r="AW40" s="233">
        <f>IF(BD40="","",BD40+February!AW40)</f>
        <v>0</v>
      </c>
      <c r="AX40" s="233">
        <f>IF(BE40="","",BE40+February!AX40)</f>
        <v>0</v>
      </c>
      <c r="AY40" s="246" t="str">
        <f>IF(B40="","",BF40+February!AY40)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IF(B41="","",AZ41+February!AS41)</f>
        <v/>
      </c>
      <c r="AT41" s="220" t="str">
        <f>IF(B41="","",BA41+February!AT41)</f>
        <v/>
      </c>
      <c r="AU41" s="220" t="str">
        <f>IF(B41="","",BB41+February!AU41)</f>
        <v/>
      </c>
      <c r="AV41" s="234" t="str">
        <f>IF(B41="","",BC41+February!AV41)</f>
        <v/>
      </c>
      <c r="AW41" s="233">
        <f>IF(BD41="","",BD41+February!AW41)</f>
        <v>0</v>
      </c>
      <c r="AX41" s="233">
        <f>IF(BE41="","",BE41+February!AX41)</f>
        <v>0</v>
      </c>
      <c r="AY41" s="246" t="str">
        <f>IF(B41="","",BF41+February!AY41)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IF(B42="","",AZ42+February!AS42)</f>
        <v/>
      </c>
      <c r="AT42" s="220" t="str">
        <f>IF(B42="","",BA42+February!AT42)</f>
        <v/>
      </c>
      <c r="AU42" s="220" t="str">
        <f>IF(B42="","",BB42+February!AU42)</f>
        <v/>
      </c>
      <c r="AV42" s="234" t="str">
        <f>IF(B42="","",BC42+February!AV42)</f>
        <v/>
      </c>
      <c r="AW42" s="233">
        <f>IF(BD42="","",BD42+February!AW42)</f>
        <v>0</v>
      </c>
      <c r="AX42" s="233">
        <f>IF(BE42="","",BE42+February!AX42)</f>
        <v>0</v>
      </c>
      <c r="AY42" s="246" t="str">
        <f>IF(B42="","",BF42+February!AY42)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IF(B43="","",AZ43+February!AS43)</f>
        <v/>
      </c>
      <c r="AT43" s="220" t="str">
        <f>IF(B43="","",BA43+February!AT43)</f>
        <v/>
      </c>
      <c r="AU43" s="220" t="str">
        <f>IF(B43="","",BB43+February!AU43)</f>
        <v/>
      </c>
      <c r="AV43" s="234" t="str">
        <f>IF(B43="","",BC43+February!AV43)</f>
        <v/>
      </c>
      <c r="AW43" s="233">
        <f>IF(BD43="","",BD43+February!AW43)</f>
        <v>0</v>
      </c>
      <c r="AX43" s="233">
        <f>IF(BE43="","",BE43+February!AX43)</f>
        <v>0</v>
      </c>
      <c r="AY43" s="246" t="str">
        <f>IF(B43="","",BF43+February!AY43)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IF(B44="","",AZ44+February!AS44)</f>
        <v/>
      </c>
      <c r="AT44" s="220" t="str">
        <f>IF(B44="","",BA44+February!AT44)</f>
        <v/>
      </c>
      <c r="AU44" s="220" t="str">
        <f>IF(B44="","",BB44+February!AU44)</f>
        <v/>
      </c>
      <c r="AV44" s="234" t="str">
        <f>IF(B44="","",BC44+February!AV44)</f>
        <v/>
      </c>
      <c r="AW44" s="233">
        <f>IF(BD44="","",BD44+February!AW44)</f>
        <v>0</v>
      </c>
      <c r="AX44" s="233">
        <f>IF(BE44="","",BE44+February!AX44)</f>
        <v>0</v>
      </c>
      <c r="AY44" s="246" t="str">
        <f>IF(B44="","",BF44+February!AY44)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IF(B45="","",AZ45+February!AS45)</f>
        <v/>
      </c>
      <c r="AT45" s="220" t="str">
        <f>IF(B45="","",BA45+February!AT45)</f>
        <v/>
      </c>
      <c r="AU45" s="220" t="str">
        <f>IF(B45="","",BB45+February!AU45)</f>
        <v/>
      </c>
      <c r="AV45" s="234" t="str">
        <f>IF(B45="","",BC45+February!AV45)</f>
        <v/>
      </c>
      <c r="AW45" s="233">
        <f>IF(BD45="","",BD45+February!AW45)</f>
        <v>0</v>
      </c>
      <c r="AX45" s="233">
        <f>IF(BE45="","",BE45+February!AX45)</f>
        <v>0</v>
      </c>
      <c r="AY45" s="246" t="str">
        <f>IF(B45="","",BF45+February!AY45)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IF(B46="","",AZ46+February!AS46)</f>
        <v/>
      </c>
      <c r="AT46" s="220" t="str">
        <f>IF(B46="","",BA46+February!AT46)</f>
        <v/>
      </c>
      <c r="AU46" s="220" t="str">
        <f>IF(B46="","",BB46+February!AU46)</f>
        <v/>
      </c>
      <c r="AV46" s="234" t="str">
        <f>IF(B46="","",BC46+February!AV46)</f>
        <v/>
      </c>
      <c r="AW46" s="233">
        <f>IF(BD46="","",BD46+February!AW46)</f>
        <v>0</v>
      </c>
      <c r="AX46" s="233">
        <f>IF(BE46="","",BE46+February!AX46)</f>
        <v>0</v>
      </c>
      <c r="AY46" s="246" t="str">
        <f>IF(B46="","",BF46+February!AY46)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IF(B47="","",AZ47+February!AS47)</f>
        <v/>
      </c>
      <c r="AT47" s="220" t="str">
        <f>IF(B47="","",BA47+February!AT47)</f>
        <v/>
      </c>
      <c r="AU47" s="220" t="str">
        <f>IF(B47="","",BB47+February!AU47)</f>
        <v/>
      </c>
      <c r="AV47" s="234" t="str">
        <f>IF(B47="","",BC47+February!AV47)</f>
        <v/>
      </c>
      <c r="AW47" s="233">
        <f>IF(BD47="","",BD47+February!AW47)</f>
        <v>0</v>
      </c>
      <c r="AX47" s="233">
        <f>IF(BE47="","",BE47+February!AX47)</f>
        <v>0</v>
      </c>
      <c r="AY47" s="246" t="str">
        <f>IF(B47="","",BF47+February!AY47)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IF(B48="","",AZ48+February!AS48)</f>
        <v/>
      </c>
      <c r="AT48" s="220" t="str">
        <f>IF(B48="","",BA48+February!AT48)</f>
        <v/>
      </c>
      <c r="AU48" s="220" t="str">
        <f>IF(B48="","",BB48+February!AU48)</f>
        <v/>
      </c>
      <c r="AV48" s="234" t="str">
        <f>IF(B48="","",BC48+February!AV48)</f>
        <v/>
      </c>
      <c r="AW48" s="233">
        <f>IF(BD48="","",BD48+February!AW48)</f>
        <v>0</v>
      </c>
      <c r="AX48" s="233">
        <f>IF(BE48="","",BE48+February!AX48)</f>
        <v>0</v>
      </c>
      <c r="AY48" s="246" t="str">
        <f>IF(B48="","",BF48+February!AY48)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IF(B49="","",AZ49+February!AS49)</f>
        <v/>
      </c>
      <c r="AT49" s="220" t="str">
        <f>IF(B49="","",BA49+February!AT49)</f>
        <v/>
      </c>
      <c r="AU49" s="220" t="str">
        <f>IF(B49="","",BB49+February!AU49)</f>
        <v/>
      </c>
      <c r="AV49" s="234" t="str">
        <f>IF(B49="","",BC49+February!AV49)</f>
        <v/>
      </c>
      <c r="AW49" s="233">
        <f>IF(BD49="","",BD49+February!AW49)</f>
        <v>0</v>
      </c>
      <c r="AX49" s="233">
        <f>IF(BE49="","",BE49+February!AX49)</f>
        <v>0</v>
      </c>
      <c r="AY49" s="246" t="str">
        <f>IF(B49="","",BF49+February!AY49)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IF(B50="","",AZ50+February!AS50)</f>
        <v/>
      </c>
      <c r="AT50" s="220" t="str">
        <f>IF(B50="","",BA50+February!AT50)</f>
        <v/>
      </c>
      <c r="AU50" s="220" t="str">
        <f>IF(B50="","",BB50+February!AU50)</f>
        <v/>
      </c>
      <c r="AV50" s="234" t="str">
        <f>IF(B50="","",BC50+February!AV50)</f>
        <v/>
      </c>
      <c r="AW50" s="233">
        <f>IF(BD50="","",BD50+February!AW50)</f>
        <v>0</v>
      </c>
      <c r="AX50" s="233">
        <f>IF(BE50="","",BE50+February!AX50)</f>
        <v>0</v>
      </c>
      <c r="AY50" s="246" t="str">
        <f>IF(B50="","",BF50+February!AY50)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IF(B51="","",AZ51+February!AS51)</f>
        <v/>
      </c>
      <c r="AT51" s="220" t="str">
        <f>IF(B51="","",BA51+February!AT51)</f>
        <v/>
      </c>
      <c r="AU51" s="220" t="str">
        <f>IF(B51="","",BB51+February!AU51)</f>
        <v/>
      </c>
      <c r="AV51" s="234" t="str">
        <f>IF(B51="","",BC51+February!AV51)</f>
        <v/>
      </c>
      <c r="AW51" s="233">
        <f>IF(BD51="","",BD51+February!AW51)</f>
        <v>0</v>
      </c>
      <c r="AX51" s="233">
        <f>IF(BE51="","",BE51+February!AX51)</f>
        <v>0</v>
      </c>
      <c r="AY51" s="246" t="str">
        <f>IF(B51="","",BF51+February!AY51)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IF(B52="","",AZ52+February!AS52)</f>
        <v/>
      </c>
      <c r="AT52" s="220" t="str">
        <f>IF(B52="","",BA52+February!AT52)</f>
        <v/>
      </c>
      <c r="AU52" s="220" t="str">
        <f>IF(B52="","",BB52+February!AU52)</f>
        <v/>
      </c>
      <c r="AV52" s="234" t="str">
        <f>IF(B52="","",BC52+February!AV52)</f>
        <v/>
      </c>
      <c r="AW52" s="233">
        <f>IF(BD52="","",BD52+February!AW52)</f>
        <v>0</v>
      </c>
      <c r="AX52" s="233">
        <f>IF(BE52="","",BE52+February!AX52)</f>
        <v>0</v>
      </c>
      <c r="AY52" s="246" t="str">
        <f>IF(B52="","",BF52+February!AY52)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IF(B53="","",AZ53+February!AS53)</f>
        <v/>
      </c>
      <c r="AT53" s="220" t="str">
        <f>IF(B53="","",BA53+February!AT53)</f>
        <v/>
      </c>
      <c r="AU53" s="220" t="str">
        <f>IF(B53="","",BB53+February!AU53)</f>
        <v/>
      </c>
      <c r="AV53" s="234" t="str">
        <f>IF(B53="","",BC53+February!AV53)</f>
        <v/>
      </c>
      <c r="AW53" s="233">
        <f>IF(BD53="","",BD53+February!AW53)</f>
        <v>0</v>
      </c>
      <c r="AX53" s="233">
        <f>IF(BE53="","",BE53+February!AX53)</f>
        <v>0</v>
      </c>
      <c r="AY53" s="246" t="str">
        <f>IF(B53="","",BF53+February!AY53)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IF(B57="","",AZ57+February!AS57)</f>
        <v/>
      </c>
      <c r="AT57" s="220" t="str">
        <f>IF(B57="","",BA57+February!AT57)</f>
        <v/>
      </c>
      <c r="AU57" s="220" t="str">
        <f>IF(B57="","",BB57+February!AU57)</f>
        <v/>
      </c>
      <c r="AV57" s="234" t="str">
        <f>IF(B57="","",BC57+February!AV57)</f>
        <v/>
      </c>
      <c r="AW57" s="233">
        <f>IF(BD57="","",BD57+February!AW57)</f>
        <v>0</v>
      </c>
      <c r="AX57" s="233">
        <f>IF(BE57="","",BE57+February!AX57)</f>
        <v>0</v>
      </c>
      <c r="AY57" s="246" t="str">
        <f>IF(B57="","",BF57+February!AY57)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IF(B58="","",AZ58+February!AS58)</f>
        <v/>
      </c>
      <c r="AT58" s="220" t="str">
        <f>IF(B58="","",BA58+February!AT58)</f>
        <v/>
      </c>
      <c r="AU58" s="220" t="str">
        <f>IF(B58="","",BB58+February!AU58)</f>
        <v/>
      </c>
      <c r="AV58" s="234" t="str">
        <f>IF(B58="","",BC58+February!AV58)</f>
        <v/>
      </c>
      <c r="AW58" s="233">
        <f>IF(BD58="","",BD58+February!AW58)</f>
        <v>0</v>
      </c>
      <c r="AX58" s="233">
        <f>IF(BE58="","",BE58+February!AX58)</f>
        <v>0</v>
      </c>
      <c r="AY58" s="246" t="str">
        <f>IF(B58="","",BF58+February!AY58)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IF(B59="","",AZ59+February!AS59)</f>
        <v/>
      </c>
      <c r="AT59" s="220" t="str">
        <f>IF(B59="","",BA59+February!AT59)</f>
        <v/>
      </c>
      <c r="AU59" s="220" t="str">
        <f>IF(B59="","",BB59+February!AU59)</f>
        <v/>
      </c>
      <c r="AV59" s="234" t="str">
        <f>IF(B59="","",BC59+February!AV59)</f>
        <v/>
      </c>
      <c r="AW59" s="233">
        <f>IF(BD59="","",BD59+February!AW59)</f>
        <v>0</v>
      </c>
      <c r="AX59" s="233">
        <f>IF(BE59="","",BE59+February!AX59)</f>
        <v>0</v>
      </c>
      <c r="AY59" s="246" t="str">
        <f>IF(B59="","",BF59+February!AY59)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IF(B60="","",AZ60+February!AS60)</f>
        <v/>
      </c>
      <c r="AT60" s="220" t="str">
        <f>IF(B60="","",BA60+February!AT60)</f>
        <v/>
      </c>
      <c r="AU60" s="220" t="str">
        <f>IF(B60="","",BB60+February!AU60)</f>
        <v/>
      </c>
      <c r="AV60" s="234" t="str">
        <f>IF(B60="","",BC60+February!AV60)</f>
        <v/>
      </c>
      <c r="AW60" s="233">
        <f>IF(BD60="","",BD60+February!AW60)</f>
        <v>0</v>
      </c>
      <c r="AX60" s="233">
        <f>IF(BE60="","",BE60+February!AX60)</f>
        <v>0</v>
      </c>
      <c r="AY60" s="246" t="str">
        <f>IF(B60="","",BF60+February!AY60)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IF(B61="","",AZ61+February!AS61)</f>
        <v/>
      </c>
      <c r="AT61" s="220" t="str">
        <f>IF(B61="","",BA61+February!AT61)</f>
        <v/>
      </c>
      <c r="AU61" s="220" t="str">
        <f>IF(B61="","",BB61+February!AU61)</f>
        <v/>
      </c>
      <c r="AV61" s="234" t="str">
        <f>IF(B61="","",BC61+February!AV61)</f>
        <v/>
      </c>
      <c r="AW61" s="233">
        <f>IF(BD61="","",BD61+February!AW61)</f>
        <v>0</v>
      </c>
      <c r="AX61" s="233">
        <f>IF(BE61="","",BE61+February!AX61)</f>
        <v>0</v>
      </c>
      <c r="AY61" s="246" t="str">
        <f>IF(B61="","",BF61+February!AY61)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IF(B62="","",AZ62+February!AS62)</f>
        <v/>
      </c>
      <c r="AT62" s="220" t="str">
        <f>IF(B62="","",BA62+February!AT62)</f>
        <v/>
      </c>
      <c r="AU62" s="220" t="str">
        <f>IF(B62="","",BB62+February!AU62)</f>
        <v/>
      </c>
      <c r="AV62" s="234" t="str">
        <f>IF(B62="","",BC62+February!AV62)</f>
        <v/>
      </c>
      <c r="AW62" s="233">
        <f>IF(BD62="","",BD62+February!AW62)</f>
        <v>0</v>
      </c>
      <c r="AX62" s="233">
        <f>IF(BE62="","",BE62+February!AX62)</f>
        <v>0</v>
      </c>
      <c r="AY62" s="246" t="str">
        <f>IF(B62="","",BF62+February!AY62)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IF(B63="","",AZ63+February!AS63)</f>
        <v/>
      </c>
      <c r="AT63" s="220" t="str">
        <f>IF(B63="","",BA63+February!AT63)</f>
        <v/>
      </c>
      <c r="AU63" s="220" t="str">
        <f>IF(B63="","",BB63+February!AU63)</f>
        <v/>
      </c>
      <c r="AV63" s="234" t="str">
        <f>IF(B63="","",BC63+February!AV63)</f>
        <v/>
      </c>
      <c r="AW63" s="233">
        <f>IF(BD63="","",BD63+February!AW63)</f>
        <v>0</v>
      </c>
      <c r="AX63" s="233">
        <f>IF(BE63="","",BE63+February!AX63)</f>
        <v>0</v>
      </c>
      <c r="AY63" s="246" t="str">
        <f>IF(B63="","",BF63+February!AY63)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IF(B64="","",AZ64+February!AS64)</f>
        <v/>
      </c>
      <c r="AT64" s="220" t="str">
        <f>IF(B64="","",BA64+February!AT64)</f>
        <v/>
      </c>
      <c r="AU64" s="220" t="str">
        <f>IF(B64="","",BB64+February!AU64)</f>
        <v/>
      </c>
      <c r="AV64" s="234" t="str">
        <f>IF(B64="","",BC64+February!AV64)</f>
        <v/>
      </c>
      <c r="AW64" s="233">
        <f>IF(BD64="","",BD64+February!AW64)</f>
        <v>0</v>
      </c>
      <c r="AX64" s="233">
        <f>IF(BE64="","",BE64+February!AX64)</f>
        <v>0</v>
      </c>
      <c r="AY64" s="246" t="str">
        <f>IF(B64="","",BF64+February!AY64)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IF(B65="","",AZ65+February!AS65)</f>
        <v/>
      </c>
      <c r="AT65" s="220" t="str">
        <f>IF(B65="","",BA65+February!AT65)</f>
        <v/>
      </c>
      <c r="AU65" s="220" t="str">
        <f>IF(B65="","",BB65+February!AU65)</f>
        <v/>
      </c>
      <c r="AV65" s="234" t="str">
        <f>IF(B65="","",BC65+February!AV65)</f>
        <v/>
      </c>
      <c r="AW65" s="233">
        <f>IF(BD65="","",BD65+February!AW65)</f>
        <v>0</v>
      </c>
      <c r="AX65" s="233">
        <f>IF(BE65="","",BE65+February!AX65)</f>
        <v>0</v>
      </c>
      <c r="AY65" s="246" t="str">
        <f>IF(B65="","",BF65+February!AY65)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IF(B66="","",AZ66+February!AS66)</f>
        <v/>
      </c>
      <c r="AT66" s="220" t="str">
        <f>IF(B66="","",BA66+February!AT66)</f>
        <v/>
      </c>
      <c r="AU66" s="220" t="str">
        <f>IF(B66="","",BB66+February!AU66)</f>
        <v/>
      </c>
      <c r="AV66" s="234" t="str">
        <f>IF(B66="","",BC66+February!AV66)</f>
        <v/>
      </c>
      <c r="AW66" s="233">
        <f>IF(BD66="","",BD66+February!AW66)</f>
        <v>0</v>
      </c>
      <c r="AX66" s="233">
        <f>IF(BE66="","",BE66+February!AX66)</f>
        <v>0</v>
      </c>
      <c r="AY66" s="246" t="str">
        <f>IF(B66="","",BF66+February!AY66)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IF(B67="","",AZ67+February!AS67)</f>
        <v/>
      </c>
      <c r="AT67" s="220" t="str">
        <f>IF(B67="","",BA67+February!AT67)</f>
        <v/>
      </c>
      <c r="AU67" s="220" t="str">
        <f>IF(B67="","",BB67+February!AU67)</f>
        <v/>
      </c>
      <c r="AV67" s="234" t="str">
        <f>IF(B67="","",BC67+February!AV67)</f>
        <v/>
      </c>
      <c r="AW67" s="233">
        <f>IF(BD67="","",BD67+February!AW67)</f>
        <v>0</v>
      </c>
      <c r="AX67" s="233">
        <f>IF(BE67="","",BE67+February!AX67)</f>
        <v>0</v>
      </c>
      <c r="AY67" s="246" t="str">
        <f>IF(B67="","",BF67+February!AY67)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IF(B68="","",AZ68+February!AS68)</f>
        <v/>
      </c>
      <c r="AT68" s="220" t="str">
        <f>IF(B68="","",BA68+February!AT68)</f>
        <v/>
      </c>
      <c r="AU68" s="220" t="str">
        <f>IF(B68="","",BB68+February!AU68)</f>
        <v/>
      </c>
      <c r="AV68" s="234" t="str">
        <f>IF(B68="","",BC68+February!AV68)</f>
        <v/>
      </c>
      <c r="AW68" s="233">
        <f>IF(BD68="","",BD68+February!AW68)</f>
        <v>0</v>
      </c>
      <c r="AX68" s="233">
        <f>IF(BE68="","",BE68+February!AX68)</f>
        <v>0</v>
      </c>
      <c r="AY68" s="246" t="str">
        <f>IF(B68="","",BF68+February!AY68)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IF(B69="","",AZ69+February!AS69)</f>
        <v/>
      </c>
      <c r="AT69" s="220" t="str">
        <f>IF(B69="","",BA69+February!AT69)</f>
        <v/>
      </c>
      <c r="AU69" s="220" t="str">
        <f>IF(B69="","",BB69+February!AU69)</f>
        <v/>
      </c>
      <c r="AV69" s="234" t="str">
        <f>IF(B69="","",BC69+February!AV69)</f>
        <v/>
      </c>
      <c r="AW69" s="233">
        <f>IF(BD69="","",BD69+February!AW69)</f>
        <v>0</v>
      </c>
      <c r="AX69" s="233">
        <f>IF(BE69="","",BE69+February!AX69)</f>
        <v>0</v>
      </c>
      <c r="AY69" s="246" t="str">
        <f>IF(B69="","",BF69+February!AY69)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IF(B70="","",AZ70+February!AS70)</f>
        <v/>
      </c>
      <c r="AT70" s="220" t="str">
        <f>IF(B70="","",BA70+February!AT70)</f>
        <v/>
      </c>
      <c r="AU70" s="220" t="str">
        <f>IF(B70="","",BB70+February!AU70)</f>
        <v/>
      </c>
      <c r="AV70" s="234" t="str">
        <f>IF(B70="","",BC70+February!AV70)</f>
        <v/>
      </c>
      <c r="AW70" s="233">
        <f>IF(BD70="","",BD70+February!AW70)</f>
        <v>0</v>
      </c>
      <c r="AX70" s="233">
        <f>IF(BE70="","",BE70+February!AX70)</f>
        <v>0</v>
      </c>
      <c r="AY70" s="246" t="str">
        <f>IF(B70="","",BF70+February!AY70)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IF(B71="","",AZ71+February!AS71)</f>
        <v/>
      </c>
      <c r="AT71" s="220" t="str">
        <f>IF(B71="","",BA71+February!AT71)</f>
        <v/>
      </c>
      <c r="AU71" s="220" t="str">
        <f>IF(B71="","",BB71+February!AU71)</f>
        <v/>
      </c>
      <c r="AV71" s="234" t="str">
        <f>IF(B71="","",BC71+February!AV71)</f>
        <v/>
      </c>
      <c r="AW71" s="233">
        <f>IF(BD71="","",BD71+February!AW71)</f>
        <v>0</v>
      </c>
      <c r="AX71" s="233">
        <f>IF(BE71="","",BE71+February!AX71)</f>
        <v>0</v>
      </c>
      <c r="AY71" s="246" t="str">
        <f>IF(B71="","",BF71+February!AY71)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IF(B72="","",AZ72+February!AS72)</f>
        <v/>
      </c>
      <c r="AT72" s="220" t="str">
        <f>IF(B72="","",BA72+February!AT72)</f>
        <v/>
      </c>
      <c r="AU72" s="220" t="str">
        <f>IF(B72="","",BB72+February!AU72)</f>
        <v/>
      </c>
      <c r="AV72" s="234" t="str">
        <f>IF(B72="","",BC72+February!AV72)</f>
        <v/>
      </c>
      <c r="AW72" s="233">
        <f>IF(BD72="","",BD72+February!AW72)</f>
        <v>0</v>
      </c>
      <c r="AX72" s="233">
        <f>IF(BE72="","",BE72+February!AX72)</f>
        <v>0</v>
      </c>
      <c r="AY72" s="246" t="str">
        <f>IF(B72="","",BF72+February!AY72)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IF(B73="","",AZ73+February!AS73)</f>
        <v/>
      </c>
      <c r="AT73" s="220" t="str">
        <f>IF(B73="","",BA73+February!AT73)</f>
        <v/>
      </c>
      <c r="AU73" s="220" t="str">
        <f>IF(B73="","",BB73+February!AU73)</f>
        <v/>
      </c>
      <c r="AV73" s="234" t="str">
        <f>IF(B73="","",BC73+February!AV73)</f>
        <v/>
      </c>
      <c r="AW73" s="233">
        <f>IF(BD73="","",BD73+February!AW73)</f>
        <v>0</v>
      </c>
      <c r="AX73" s="233">
        <f>IF(BE73="","",BE73+February!AX73)</f>
        <v>0</v>
      </c>
      <c r="AY73" s="246" t="str">
        <f>IF(B73="","",BF73+February!AY73)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IF(B74="","",AZ74+February!AS74)</f>
        <v/>
      </c>
      <c r="AT74" s="220" t="str">
        <f>IF(B74="","",BA74+February!AT74)</f>
        <v/>
      </c>
      <c r="AU74" s="220" t="str">
        <f>IF(B74="","",BB74+February!AU74)</f>
        <v/>
      </c>
      <c r="AV74" s="234" t="str">
        <f>IF(B74="","",BC74+February!AV74)</f>
        <v/>
      </c>
      <c r="AW74" s="233">
        <f>IF(BD74="","",BD74+February!AW74)</f>
        <v>0</v>
      </c>
      <c r="AX74" s="233">
        <f>IF(BE74="","",BE74+February!AX74)</f>
        <v>0</v>
      </c>
      <c r="AY74" s="246" t="str">
        <f>IF(B74="","",BF74+February!AY74)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IF(B75="","",AZ75+February!AS75)</f>
        <v/>
      </c>
      <c r="AT75" s="220" t="str">
        <f>IF(B75="","",BA75+February!AT75)</f>
        <v/>
      </c>
      <c r="AU75" s="220" t="str">
        <f>IF(B75="","",BB75+February!AU75)</f>
        <v/>
      </c>
      <c r="AV75" s="234" t="str">
        <f>IF(B75="","",BC75+February!AV75)</f>
        <v/>
      </c>
      <c r="AW75" s="233">
        <f>IF(BD75="","",BD75+February!AW75)</f>
        <v>0</v>
      </c>
      <c r="AX75" s="233">
        <f>IF(BE75="","",BE75+February!AX75)</f>
        <v>0</v>
      </c>
      <c r="AY75" s="246" t="str">
        <f>IF(B75="","",BF75+February!AY75)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IF(B76="","",AZ76+February!AS76)</f>
        <v/>
      </c>
      <c r="AT76" s="220" t="str">
        <f>IF(B76="","",BA76+February!AT76)</f>
        <v/>
      </c>
      <c r="AU76" s="220" t="str">
        <f>IF(B76="","",BB76+February!AU76)</f>
        <v/>
      </c>
      <c r="AV76" s="234" t="str">
        <f>IF(B76="","",BC76+February!AV76)</f>
        <v/>
      </c>
      <c r="AW76" s="233">
        <f>IF(BD76="","",BD76+February!AW76)</f>
        <v>0</v>
      </c>
      <c r="AX76" s="233">
        <f>IF(BE76="","",BE76+February!AX76)</f>
        <v>0</v>
      </c>
      <c r="AY76" s="246" t="str">
        <f>IF(B76="","",BF76+February!AY76)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IF(B77="","",AZ77+February!AS77)</f>
        <v/>
      </c>
      <c r="AT77" s="220" t="str">
        <f>IF(B77="","",BA77+February!AT77)</f>
        <v/>
      </c>
      <c r="AU77" s="220" t="str">
        <f>IF(B77="","",BB77+February!AU77)</f>
        <v/>
      </c>
      <c r="AV77" s="234" t="str">
        <f>IF(B77="","",BC77+February!AV77)</f>
        <v/>
      </c>
      <c r="AW77" s="233">
        <f>IF(BD77="","",BD77+February!AW77)</f>
        <v>0</v>
      </c>
      <c r="AX77" s="233">
        <f>IF(BE77="","",BE77+February!AX77)</f>
        <v>0</v>
      </c>
      <c r="AY77" s="246" t="str">
        <f>IF(B77="","",BF77+February!AY77)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IF(B78="","",AZ78+February!AS78)</f>
        <v/>
      </c>
      <c r="AT78" s="220" t="str">
        <f>IF(B78="","",BA78+February!AT78)</f>
        <v/>
      </c>
      <c r="AU78" s="220" t="str">
        <f>IF(B78="","",BB78+February!AU78)</f>
        <v/>
      </c>
      <c r="AV78" s="234" t="str">
        <f>IF(B78="","",BC78+February!AV78)</f>
        <v/>
      </c>
      <c r="AW78" s="233">
        <f>IF(BD78="","",BD78+February!AW78)</f>
        <v>0</v>
      </c>
      <c r="AX78" s="233">
        <f>IF(BE78="","",BE78+February!AX78)</f>
        <v>0</v>
      </c>
      <c r="AY78" s="246" t="str">
        <f>IF(B78="","",BF78+February!AY78)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IF(B79="","",AZ79+February!AS79)</f>
        <v/>
      </c>
      <c r="AT79" s="220" t="str">
        <f>IF(B79="","",BA79+February!AT79)</f>
        <v/>
      </c>
      <c r="AU79" s="220" t="str">
        <f>IF(B79="","",BB79+February!AU79)</f>
        <v/>
      </c>
      <c r="AV79" s="234" t="str">
        <f>IF(B79="","",BC79+February!AV79)</f>
        <v/>
      </c>
      <c r="AW79" s="233">
        <f>IF(BD79="","",BD79+February!AW79)</f>
        <v>0</v>
      </c>
      <c r="AX79" s="233">
        <f>IF(BE79="","",BE79+February!AX79)</f>
        <v>0</v>
      </c>
      <c r="AY79" s="246" t="str">
        <f>IF(B79="","",BF79+February!AY79)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IF(B80="","",AZ80+February!AS80)</f>
        <v/>
      </c>
      <c r="AT80" s="220" t="str">
        <f>IF(B80="","",BA80+February!AT80)</f>
        <v/>
      </c>
      <c r="AU80" s="220" t="str">
        <f>IF(B80="","",BB80+February!AU80)</f>
        <v/>
      </c>
      <c r="AV80" s="234" t="str">
        <f>IF(B80="","",BC80+February!AV80)</f>
        <v/>
      </c>
      <c r="AW80" s="233">
        <f>IF(BD80="","",BD80+February!AW80)</f>
        <v>0</v>
      </c>
      <c r="AX80" s="233">
        <f>IF(BE80="","",BE80+February!AX80)</f>
        <v>0</v>
      </c>
      <c r="AY80" s="246" t="str">
        <f>IF(B80="","",BF80+February!AY80)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IF(B81="","",AZ81+February!AS81)</f>
        <v/>
      </c>
      <c r="AT81" s="220" t="str">
        <f>IF(B81="","",BA81+February!AT81)</f>
        <v/>
      </c>
      <c r="AU81" s="220" t="str">
        <f>IF(B81="","",BB81+February!AU81)</f>
        <v/>
      </c>
      <c r="AV81" s="234" t="str">
        <f>IF(B81="","",BC81+February!AV81)</f>
        <v/>
      </c>
      <c r="AW81" s="233">
        <f>IF(BD81="","",BD81+February!AW81)</f>
        <v>0</v>
      </c>
      <c r="AX81" s="233">
        <f>IF(BE81="","",BE81+February!AX81)</f>
        <v>0</v>
      </c>
      <c r="AY81" s="246" t="str">
        <f>IF(B81="","",BF81+February!AY81)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IF(B82="","",AZ82+February!AS82)</f>
        <v/>
      </c>
      <c r="AT82" s="220" t="str">
        <f>IF(B82="","",BA82+February!AT82)</f>
        <v/>
      </c>
      <c r="AU82" s="220" t="str">
        <f>IF(B82="","",BB82+February!AU82)</f>
        <v/>
      </c>
      <c r="AV82" s="234" t="str">
        <f>IF(B82="","",BC82+February!AV82)</f>
        <v/>
      </c>
      <c r="AW82" s="233">
        <f>IF(BD82="","",BD82+February!AW82)</f>
        <v>0</v>
      </c>
      <c r="AX82" s="233">
        <f>IF(BE82="","",BE82+February!AX82)</f>
        <v>0</v>
      </c>
      <c r="AY82" s="246" t="str">
        <f>IF(B82="","",BF82+February!AY82)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IF(B83="","",AZ83+February!AS83)</f>
        <v/>
      </c>
      <c r="AT83" s="220" t="str">
        <f>IF(B83="","",BA83+February!AT83)</f>
        <v/>
      </c>
      <c r="AU83" s="220" t="str">
        <f>IF(B83="","",BB83+February!AU83)</f>
        <v/>
      </c>
      <c r="AV83" s="234" t="str">
        <f>IF(B83="","",BC83+February!AV83)</f>
        <v/>
      </c>
      <c r="AW83" s="233">
        <f>IF(BD83="","",BD83+February!AW83)</f>
        <v>0</v>
      </c>
      <c r="AX83" s="233">
        <f>IF(BE83="","",BE83+February!AX83)</f>
        <v>0</v>
      </c>
      <c r="AY83" s="246" t="str">
        <f>IF(B83="","",BF83+February!AY83)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IF(B84="","",AZ84+February!AS84)</f>
        <v/>
      </c>
      <c r="AT84" s="220" t="str">
        <f>IF(B84="","",BA84+February!AT84)</f>
        <v/>
      </c>
      <c r="AU84" s="220" t="str">
        <f>IF(B84="","",BB84+February!AU84)</f>
        <v/>
      </c>
      <c r="AV84" s="234" t="str">
        <f>IF(B84="","",BC84+February!AV84)</f>
        <v/>
      </c>
      <c r="AW84" s="233">
        <f>IF(BD84="","",BD84+February!AW84)</f>
        <v>0</v>
      </c>
      <c r="AX84" s="233">
        <f>IF(BE84="","",BE84+February!AX84)</f>
        <v>0</v>
      </c>
      <c r="AY84" s="246" t="str">
        <f>IF(B84="","",BF84+February!AY84)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IF(B85="","",AZ85+February!AS85)</f>
        <v/>
      </c>
      <c r="AT85" s="220" t="str">
        <f>IF(B85="","",BA85+February!AT85)</f>
        <v/>
      </c>
      <c r="AU85" s="220" t="str">
        <f>IF(B85="","",BB85+February!AU85)</f>
        <v/>
      </c>
      <c r="AV85" s="234" t="str">
        <f>IF(B85="","",BC85+February!AV85)</f>
        <v/>
      </c>
      <c r="AW85" s="233">
        <f>IF(BD85="","",BD85+February!AW85)</f>
        <v>0</v>
      </c>
      <c r="AX85" s="233">
        <f>IF(BE85="","",BE85+February!AX85)</f>
        <v>0</v>
      </c>
      <c r="AY85" s="246" t="str">
        <f>IF(B85="","",BF85+February!AY85)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IF(B86="","",AZ86+February!AS86)</f>
        <v/>
      </c>
      <c r="AT86" s="220" t="str">
        <f>IF(B86="","",BA86+February!AT86)</f>
        <v/>
      </c>
      <c r="AU86" s="220" t="str">
        <f>IF(B86="","",BB86+February!AU86)</f>
        <v/>
      </c>
      <c r="AV86" s="234" t="str">
        <f>IF(B86="","",BC86+February!AV86)</f>
        <v/>
      </c>
      <c r="AW86" s="233">
        <f>IF(BD86="","",BD86+February!AW86)</f>
        <v>0</v>
      </c>
      <c r="AX86" s="233">
        <f>IF(BE86="","",BE86+February!AX86)</f>
        <v>0</v>
      </c>
      <c r="AY86" s="246" t="str">
        <f>IF(B86="","",BF86+February!AY86)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IF(B87="","",AZ87+February!AS87)</f>
        <v/>
      </c>
      <c r="AT87" s="220" t="str">
        <f>IF(B87="","",BA87+February!AT87)</f>
        <v/>
      </c>
      <c r="AU87" s="220" t="str">
        <f>IF(B87="","",BB87+February!AU87)</f>
        <v/>
      </c>
      <c r="AV87" s="234" t="str">
        <f>IF(B87="","",BC87+February!AV87)</f>
        <v/>
      </c>
      <c r="AW87" s="233">
        <f>IF(BD87="","",BD87+February!AW87)</f>
        <v>0</v>
      </c>
      <c r="AX87" s="233">
        <f>IF(BE87="","",BE87+February!AX87)</f>
        <v>0</v>
      </c>
      <c r="AY87" s="246" t="str">
        <f>IF(B87="","",BF87+February!AY87)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IF(B88="","",AZ88+February!AS88)</f>
        <v/>
      </c>
      <c r="AT88" s="220" t="str">
        <f>IF(B88="","",BA88+February!AT88)</f>
        <v/>
      </c>
      <c r="AU88" s="220" t="str">
        <f>IF(B88="","",BB88+February!AU88)</f>
        <v/>
      </c>
      <c r="AV88" s="234" t="str">
        <f>IF(B88="","",BC88+February!AV88)</f>
        <v/>
      </c>
      <c r="AW88" s="233">
        <f>IF(BD88="","",BD88+February!AW88)</f>
        <v>0</v>
      </c>
      <c r="AX88" s="233">
        <f>IF(BE88="","",BE88+February!AX88)</f>
        <v>0</v>
      </c>
      <c r="AY88" s="246" t="str">
        <f>IF(B88="","",BF88+February!AY88)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IF(B89="","",AZ89+February!AS89)</f>
        <v/>
      </c>
      <c r="AT89" s="220" t="str">
        <f>IF(B89="","",BA89+February!AT89)</f>
        <v/>
      </c>
      <c r="AU89" s="220" t="str">
        <f>IF(B89="","",BB89+February!AU89)</f>
        <v/>
      </c>
      <c r="AV89" s="234" t="str">
        <f>IF(B89="","",BC89+February!AV89)</f>
        <v/>
      </c>
      <c r="AW89" s="233">
        <f>IF(BD89="","",BD89+February!AW89)</f>
        <v>0</v>
      </c>
      <c r="AX89" s="233">
        <f>IF(BE89="","",BE89+February!AX89)</f>
        <v>0</v>
      </c>
      <c r="AY89" s="246" t="str">
        <f>IF(B89="","",BF89+February!AY89)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IF(B90="","",AZ90+February!AS90)</f>
        <v/>
      </c>
      <c r="AT90" s="220" t="str">
        <f>IF(B90="","",BA90+February!AT90)</f>
        <v/>
      </c>
      <c r="AU90" s="220" t="str">
        <f>IF(B90="","",BB90+February!AU90)</f>
        <v/>
      </c>
      <c r="AV90" s="234" t="str">
        <f>IF(B90="","",BC90+February!AV90)</f>
        <v/>
      </c>
      <c r="AW90" s="233">
        <f>IF(BD90="","",BD90+February!AW90)</f>
        <v>0</v>
      </c>
      <c r="AX90" s="233">
        <f>IF(BE90="","",BE90+February!AX90)</f>
        <v>0</v>
      </c>
      <c r="AY90" s="246" t="str">
        <f>IF(B90="","",BF90+February!AY90)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IF(B91="","",AZ91+February!AS91)</f>
        <v/>
      </c>
      <c r="AT91" s="220" t="str">
        <f>IF(B91="","",BA91+February!AT91)</f>
        <v/>
      </c>
      <c r="AU91" s="220" t="str">
        <f>IF(B91="","",BB91+February!AU91)</f>
        <v/>
      </c>
      <c r="AV91" s="234" t="str">
        <f>IF(B91="","",BC91+February!AV91)</f>
        <v/>
      </c>
      <c r="AW91" s="233">
        <f>IF(BD91="","",BD91+February!AW91)</f>
        <v>0</v>
      </c>
      <c r="AX91" s="233">
        <f>IF(BE91="","",BE91+February!AX91)</f>
        <v>0</v>
      </c>
      <c r="AY91" s="246" t="str">
        <f>IF(B91="","",BF91+February!AY91)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IF(B92="","",AZ92+February!AS92)</f>
        <v/>
      </c>
      <c r="AT92" s="220" t="str">
        <f>IF(B92="","",BA92+February!AT92)</f>
        <v/>
      </c>
      <c r="AU92" s="220" t="str">
        <f>IF(B92="","",BB92+February!AU92)</f>
        <v/>
      </c>
      <c r="AV92" s="234" t="str">
        <f>IF(B92="","",BC92+February!AV92)</f>
        <v/>
      </c>
      <c r="AW92" s="233">
        <f>IF(BD92="","",BD92+February!AW92)</f>
        <v>0</v>
      </c>
      <c r="AX92" s="233">
        <f>IF(BE92="","",BE92+February!AX92)</f>
        <v>0</v>
      </c>
      <c r="AY92" s="246" t="str">
        <f>IF(B92="","",BF92+February!AY92)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IF(B93="","",AZ93+February!AS93)</f>
        <v/>
      </c>
      <c r="AT93" s="220" t="str">
        <f>IF(B93="","",BA93+February!AT93)</f>
        <v/>
      </c>
      <c r="AU93" s="220" t="str">
        <f>IF(B93="","",BB93+February!AU93)</f>
        <v/>
      </c>
      <c r="AV93" s="234" t="str">
        <f>IF(B93="","",BC93+February!AV93)</f>
        <v/>
      </c>
      <c r="AW93" s="233">
        <f>IF(BD93="","",BD93+February!AW93)</f>
        <v>0</v>
      </c>
      <c r="AX93" s="233">
        <f>IF(BE93="","",BE93+February!AX93)</f>
        <v>0</v>
      </c>
      <c r="AY93" s="246" t="str">
        <f>IF(B93="","",BF93+February!AY93)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IF(B94="","",AZ94+February!AS94)</f>
        <v/>
      </c>
      <c r="AT94" s="220" t="str">
        <f>IF(B94="","",BA94+February!AT94)</f>
        <v/>
      </c>
      <c r="AU94" s="220" t="str">
        <f>IF(B94="","",BB94+February!AU94)</f>
        <v/>
      </c>
      <c r="AV94" s="234" t="str">
        <f>IF(B94="","",BC94+February!AV94)</f>
        <v/>
      </c>
      <c r="AW94" s="233">
        <f>IF(BD94="","",BD94+February!AW94)</f>
        <v>0</v>
      </c>
      <c r="AX94" s="233">
        <f>IF(BE94="","",BE94+February!AX94)</f>
        <v>0</v>
      </c>
      <c r="AY94" s="246" t="str">
        <f>IF(B94="","",BF94+February!AY94)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IF(B95="","",AZ95+February!AS95)</f>
        <v/>
      </c>
      <c r="AT95" s="220" t="str">
        <f>IF(B95="","",BA95+February!AT95)</f>
        <v/>
      </c>
      <c r="AU95" s="220" t="str">
        <f>IF(B95="","",BB95+February!AU95)</f>
        <v/>
      </c>
      <c r="AV95" s="234" t="str">
        <f>IF(B95="","",BC95+February!AV95)</f>
        <v/>
      </c>
      <c r="AW95" s="233">
        <f>IF(BD95="","",BD95+February!AW95)</f>
        <v>0</v>
      </c>
      <c r="AX95" s="233">
        <f>IF(BE95="","",BE95+February!AX95)</f>
        <v>0</v>
      </c>
      <c r="AY95" s="246" t="str">
        <f>IF(B95="","",BF95+February!AY95)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IF(B96="","",AZ96+February!AS96)</f>
        <v/>
      </c>
      <c r="AT96" s="220" t="str">
        <f>IF(B96="","",BA96+February!AT96)</f>
        <v/>
      </c>
      <c r="AU96" s="220" t="str">
        <f>IF(B96="","",BB96+February!AU96)</f>
        <v/>
      </c>
      <c r="AV96" s="234" t="str">
        <f>IF(B96="","",BC96+February!AV96)</f>
        <v/>
      </c>
      <c r="AW96" s="233">
        <f>IF(BD96="","",BD96+February!AW96)</f>
        <v>0</v>
      </c>
      <c r="AX96" s="233">
        <f>IF(BE96="","",BE96+February!AX96)</f>
        <v>0</v>
      </c>
      <c r="AY96" s="246" t="str">
        <f>IF(B96="","",BF96+February!AY96)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188</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w4fGTDrO8E0F4GkE8MJjLtT4BH74nKIE8xDsdWcwqfLLFdqWeb6lD1vHGSRYdJ3jPXNNSISOVqGs3FAZOe5TKA==" saltValue="Of0p6weAHEQDcfuBFnXrQw=="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1207"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1206" priority="428">
      <formula>$AY59=1</formula>
    </cfRule>
  </conditionalFormatting>
  <conditionalFormatting sqref="B52:H52">
    <cfRule type="expression" dxfId="1205" priority="429">
      <formula>$AY52=1</formula>
    </cfRule>
  </conditionalFormatting>
  <conditionalFormatting sqref="B50:H50">
    <cfRule type="expression" dxfId="1204" priority="430">
      <formula>$AY50=1</formula>
    </cfRule>
  </conditionalFormatting>
  <conditionalFormatting sqref="B48:H48">
    <cfRule type="expression" dxfId="1203" priority="431">
      <formula>$AY48=1</formula>
    </cfRule>
  </conditionalFormatting>
  <conditionalFormatting sqref="B46:H46">
    <cfRule type="expression" dxfId="1202" priority="432">
      <formula>$AY46=1</formula>
    </cfRule>
  </conditionalFormatting>
  <conditionalFormatting sqref="B44:H44">
    <cfRule type="expression" dxfId="1201" priority="433">
      <formula>$AY44=1</formula>
    </cfRule>
  </conditionalFormatting>
  <conditionalFormatting sqref="B42:H42">
    <cfRule type="expression" dxfId="1200" priority="434">
      <formula>$AY42=1</formula>
    </cfRule>
  </conditionalFormatting>
  <conditionalFormatting sqref="B40:H40">
    <cfRule type="expression" dxfId="1199" priority="435">
      <formula>$AY40=1</formula>
    </cfRule>
  </conditionalFormatting>
  <conditionalFormatting sqref="B38:H38">
    <cfRule type="expression" dxfId="1198" priority="436">
      <formula>$AY38=1</formula>
    </cfRule>
  </conditionalFormatting>
  <conditionalFormatting sqref="B36:H36">
    <cfRule type="expression" dxfId="1197" priority="437">
      <formula>$AY36=1</formula>
    </cfRule>
  </conditionalFormatting>
  <conditionalFormatting sqref="B34:H34">
    <cfRule type="expression" dxfId="1196" priority="438">
      <formula>$AY34=1</formula>
    </cfRule>
  </conditionalFormatting>
  <conditionalFormatting sqref="B32:H32">
    <cfRule type="expression" dxfId="1195" priority="439">
      <formula>$AY32=1</formula>
    </cfRule>
  </conditionalFormatting>
  <conditionalFormatting sqref="B30:H30">
    <cfRule type="expression" dxfId="1194" priority="440">
      <formula>$AY30=1</formula>
    </cfRule>
  </conditionalFormatting>
  <conditionalFormatting sqref="B28:H28">
    <cfRule type="expression" dxfId="1193" priority="441">
      <formula>$AY28=1</formula>
    </cfRule>
  </conditionalFormatting>
  <conditionalFormatting sqref="B26:H26">
    <cfRule type="expression" dxfId="1192" priority="442">
      <formula>$AY26=1</formula>
    </cfRule>
  </conditionalFormatting>
  <conditionalFormatting sqref="B24:H24">
    <cfRule type="expression" dxfId="1191" priority="443">
      <formula>$AY24=1</formula>
    </cfRule>
  </conditionalFormatting>
  <conditionalFormatting sqref="B22:H22">
    <cfRule type="expression" dxfId="1190" priority="444">
      <formula>$AY22=1</formula>
    </cfRule>
  </conditionalFormatting>
  <conditionalFormatting sqref="B20:H20">
    <cfRule type="expression" dxfId="1189" priority="445">
      <formula>$AY20=1</formula>
    </cfRule>
  </conditionalFormatting>
  <conditionalFormatting sqref="B18:H18">
    <cfRule type="expression" dxfId="1188" priority="446">
      <formula>$AY18=1</formula>
    </cfRule>
  </conditionalFormatting>
  <conditionalFormatting sqref="A14:I14 AH14:AI14 I15:I96">
    <cfRule type="expression" dxfId="1187" priority="447">
      <formula>$AY14=1</formula>
    </cfRule>
  </conditionalFormatting>
  <conditionalFormatting sqref="B17:H17">
    <cfRule type="expression" dxfId="1186" priority="487">
      <formula>$AY17=1</formula>
    </cfRule>
  </conditionalFormatting>
  <conditionalFormatting sqref="B19:H19">
    <cfRule type="expression" dxfId="1185" priority="486">
      <formula>$AY19=1</formula>
    </cfRule>
  </conditionalFormatting>
  <conditionalFormatting sqref="B21:H21">
    <cfRule type="expression" dxfId="1184" priority="485">
      <formula>$AY21=1</formula>
    </cfRule>
  </conditionalFormatting>
  <conditionalFormatting sqref="B23:H23">
    <cfRule type="expression" dxfId="1183" priority="484">
      <formula>$AY23=1</formula>
    </cfRule>
  </conditionalFormatting>
  <conditionalFormatting sqref="B25:H25">
    <cfRule type="expression" dxfId="1182" priority="483">
      <formula>$AY25=1</formula>
    </cfRule>
  </conditionalFormatting>
  <conditionalFormatting sqref="B27:H27">
    <cfRule type="expression" dxfId="1181" priority="482">
      <formula>$AY27=1</formula>
    </cfRule>
  </conditionalFormatting>
  <conditionalFormatting sqref="B29:H29">
    <cfRule type="expression" dxfId="1180" priority="481">
      <formula>$AY29=1</formula>
    </cfRule>
  </conditionalFormatting>
  <conditionalFormatting sqref="B31:H31">
    <cfRule type="expression" dxfId="1179" priority="480">
      <formula>$AY31=1</formula>
    </cfRule>
  </conditionalFormatting>
  <conditionalFormatting sqref="B33:H33">
    <cfRule type="expression" dxfId="1178" priority="479">
      <formula>$AY33=1</formula>
    </cfRule>
  </conditionalFormatting>
  <conditionalFormatting sqref="B35:H35">
    <cfRule type="expression" dxfId="1177" priority="478">
      <formula>$AY35=1</formula>
    </cfRule>
  </conditionalFormatting>
  <conditionalFormatting sqref="B37:H37">
    <cfRule type="expression" dxfId="1176" priority="477">
      <formula>$AY37=1</formula>
    </cfRule>
  </conditionalFormatting>
  <conditionalFormatting sqref="B39:H39">
    <cfRule type="expression" dxfId="1175" priority="476">
      <formula>$AY39=1</formula>
    </cfRule>
  </conditionalFormatting>
  <conditionalFormatting sqref="B41:H41">
    <cfRule type="expression" dxfId="1174" priority="475">
      <formula>$AY41=1</formula>
    </cfRule>
  </conditionalFormatting>
  <conditionalFormatting sqref="B43:H43">
    <cfRule type="expression" dxfId="1173" priority="474">
      <formula>$AY43=1</formula>
    </cfRule>
  </conditionalFormatting>
  <conditionalFormatting sqref="B45:H45">
    <cfRule type="expression" dxfId="1172" priority="473">
      <formula>$AY45=1</formula>
    </cfRule>
  </conditionalFormatting>
  <conditionalFormatting sqref="B47:H47">
    <cfRule type="expression" dxfId="1171" priority="472">
      <formula>$AY47=1</formula>
    </cfRule>
  </conditionalFormatting>
  <conditionalFormatting sqref="B49:H49">
    <cfRule type="expression" dxfId="1170" priority="471">
      <formula>$AY49=1</formula>
    </cfRule>
  </conditionalFormatting>
  <conditionalFormatting sqref="B51:H51">
    <cfRule type="expression" dxfId="1169" priority="470">
      <formula>$AY51=1</formula>
    </cfRule>
  </conditionalFormatting>
  <conditionalFormatting sqref="B53:H53">
    <cfRule type="expression" dxfId="1168"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1167" priority="468">
      <formula>$AY58=1</formula>
    </cfRule>
  </conditionalFormatting>
  <conditionalFormatting sqref="B60:H60">
    <cfRule type="expression" dxfId="1166" priority="467">
      <formula>$AY60=1</formula>
    </cfRule>
  </conditionalFormatting>
  <conditionalFormatting sqref="B62:H62">
    <cfRule type="expression" dxfId="1165" priority="466">
      <formula>$AY62=1</formula>
    </cfRule>
  </conditionalFormatting>
  <conditionalFormatting sqref="B64:H64">
    <cfRule type="expression" dxfId="1164" priority="465">
      <formula>$AY64=1</formula>
    </cfRule>
  </conditionalFormatting>
  <conditionalFormatting sqref="B66:H66">
    <cfRule type="expression" dxfId="1163" priority="464">
      <formula>$AY66=1</formula>
    </cfRule>
  </conditionalFormatting>
  <conditionalFormatting sqref="B68:H68">
    <cfRule type="expression" dxfId="1162" priority="463">
      <formula>$AY68=1</formula>
    </cfRule>
  </conditionalFormatting>
  <conditionalFormatting sqref="B70:H70">
    <cfRule type="expression" dxfId="1161" priority="462">
      <formula>$AY70=1</formula>
    </cfRule>
  </conditionalFormatting>
  <conditionalFormatting sqref="B72:H72">
    <cfRule type="expression" dxfId="1160" priority="461">
      <formula>$AY72=1</formula>
    </cfRule>
  </conditionalFormatting>
  <conditionalFormatting sqref="B74:H74">
    <cfRule type="expression" dxfId="1159" priority="460">
      <formula>$AY74=1</formula>
    </cfRule>
  </conditionalFormatting>
  <conditionalFormatting sqref="B76:H76">
    <cfRule type="expression" dxfId="1158" priority="459">
      <formula>$AY76=1</formula>
    </cfRule>
  </conditionalFormatting>
  <conditionalFormatting sqref="B78:H78">
    <cfRule type="expression" dxfId="1157" priority="458">
      <formula>$AY78=1</formula>
    </cfRule>
  </conditionalFormatting>
  <conditionalFormatting sqref="B80:H80">
    <cfRule type="expression" dxfId="1156" priority="457">
      <formula>$AY80=1</formula>
    </cfRule>
  </conditionalFormatting>
  <conditionalFormatting sqref="B82:H82">
    <cfRule type="expression" dxfId="1155" priority="456">
      <formula>$AY82=1</formula>
    </cfRule>
  </conditionalFormatting>
  <conditionalFormatting sqref="B84:H84">
    <cfRule type="expression" dxfId="1154" priority="455">
      <formula>$AY84=1</formula>
    </cfRule>
  </conditionalFormatting>
  <conditionalFormatting sqref="B86:H86">
    <cfRule type="expression" dxfId="1153" priority="454">
      <formula>$AY86=1</formula>
    </cfRule>
  </conditionalFormatting>
  <conditionalFormatting sqref="B88:H88">
    <cfRule type="expression" dxfId="1152" priority="453">
      <formula>$AY88=1</formula>
    </cfRule>
  </conditionalFormatting>
  <conditionalFormatting sqref="B90:H90">
    <cfRule type="expression" dxfId="1151" priority="452">
      <formula>$AY90=1</formula>
    </cfRule>
  </conditionalFormatting>
  <conditionalFormatting sqref="B92:H92">
    <cfRule type="expression" dxfId="1150" priority="451">
      <formula>$AY92=1</formula>
    </cfRule>
  </conditionalFormatting>
  <conditionalFormatting sqref="B94:H94">
    <cfRule type="expression" dxfId="1149" priority="450">
      <formula>$AY94=1</formula>
    </cfRule>
  </conditionalFormatting>
  <conditionalFormatting sqref="B96:H96">
    <cfRule type="expression" dxfId="1148"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1147" priority="448">
      <formula>$AY16=1</formula>
    </cfRule>
  </conditionalFormatting>
  <conditionalFormatting sqref="A57:H57 AI57">
    <cfRule type="expression" dxfId="1146" priority="427">
      <formula>$AY57=1</formula>
    </cfRule>
  </conditionalFormatting>
  <conditionalFormatting sqref="B61:H61">
    <cfRule type="expression" dxfId="1145" priority="426">
      <formula>$AY61=1</formula>
    </cfRule>
  </conditionalFormatting>
  <conditionalFormatting sqref="B63:H63">
    <cfRule type="expression" dxfId="1144" priority="425">
      <formula>$AY63=1</formula>
    </cfRule>
  </conditionalFormatting>
  <conditionalFormatting sqref="B65:H65">
    <cfRule type="expression" dxfId="1143" priority="424">
      <formula>$AY65=1</formula>
    </cfRule>
  </conditionalFormatting>
  <conditionalFormatting sqref="B67:H67">
    <cfRule type="expression" dxfId="1142" priority="423">
      <formula>$AY67=1</formula>
    </cfRule>
  </conditionalFormatting>
  <conditionalFormatting sqref="B69:H69">
    <cfRule type="expression" dxfId="1141" priority="422">
      <formula>$AY69=1</formula>
    </cfRule>
  </conditionalFormatting>
  <conditionalFormatting sqref="B71:H71">
    <cfRule type="expression" dxfId="1140" priority="421">
      <formula>$AY71=1</formula>
    </cfRule>
  </conditionalFormatting>
  <conditionalFormatting sqref="B73:H73">
    <cfRule type="expression" dxfId="1139" priority="420">
      <formula>$AY73=1</formula>
    </cfRule>
  </conditionalFormatting>
  <conditionalFormatting sqref="B75:H75">
    <cfRule type="expression" dxfId="1138" priority="419">
      <formula>$AY75=1</formula>
    </cfRule>
  </conditionalFormatting>
  <conditionalFormatting sqref="B77:H77">
    <cfRule type="expression" dxfId="1137" priority="418">
      <formula>$AY77=1</formula>
    </cfRule>
  </conditionalFormatting>
  <conditionalFormatting sqref="B79:H79">
    <cfRule type="expression" dxfId="1136" priority="417">
      <formula>$AY79=1</formula>
    </cfRule>
  </conditionalFormatting>
  <conditionalFormatting sqref="B81:H81">
    <cfRule type="expression" dxfId="1135" priority="416">
      <formula>$AY81=1</formula>
    </cfRule>
  </conditionalFormatting>
  <conditionalFormatting sqref="D83:H83">
    <cfRule type="expression" dxfId="1134" priority="415">
      <formula>$AY83=1</formula>
    </cfRule>
  </conditionalFormatting>
  <conditionalFormatting sqref="B85:H85">
    <cfRule type="expression" dxfId="1133" priority="414">
      <formula>$AY85=1</formula>
    </cfRule>
  </conditionalFormatting>
  <conditionalFormatting sqref="B87:H87">
    <cfRule type="expression" dxfId="1132" priority="413">
      <formula>$AY87=1</formula>
    </cfRule>
  </conditionalFormatting>
  <conditionalFormatting sqref="B89:H89">
    <cfRule type="expression" dxfId="1131" priority="412">
      <formula>$AY89=1</formula>
    </cfRule>
  </conditionalFormatting>
  <conditionalFormatting sqref="B91:H91">
    <cfRule type="expression" dxfId="1130" priority="411">
      <formula>$AY91=1</formula>
    </cfRule>
  </conditionalFormatting>
  <conditionalFormatting sqref="B93:H93">
    <cfRule type="expression" dxfId="1129" priority="410">
      <formula>$AY93=1</formula>
    </cfRule>
  </conditionalFormatting>
  <conditionalFormatting sqref="D95:H95">
    <cfRule type="expression" dxfId="1128" priority="409">
      <formula>$AY95=1</formula>
    </cfRule>
  </conditionalFormatting>
  <conditionalFormatting sqref="AJ95:AO95">
    <cfRule type="expression" dxfId="1127" priority="369">
      <formula>$AY95=1</formula>
    </cfRule>
  </conditionalFormatting>
  <conditionalFormatting sqref="AJ58:AO58">
    <cfRule type="expression" dxfId="1126" priority="408">
      <formula>$AY58=1</formula>
    </cfRule>
  </conditionalFormatting>
  <conditionalFormatting sqref="AJ60:AO60">
    <cfRule type="expression" dxfId="1125" priority="407">
      <formula>$AY60=1</formula>
    </cfRule>
  </conditionalFormatting>
  <conditionalFormatting sqref="AJ62:AO62">
    <cfRule type="expression" dxfId="1124" priority="406">
      <formula>$AY62=1</formula>
    </cfRule>
  </conditionalFormatting>
  <conditionalFormatting sqref="AJ64:AO64">
    <cfRule type="expression" dxfId="1123" priority="405">
      <formula>$AY64=1</formula>
    </cfRule>
  </conditionalFormatting>
  <conditionalFormatting sqref="AJ66:AO66">
    <cfRule type="expression" dxfId="1122" priority="404">
      <formula>$AY66=1</formula>
    </cfRule>
  </conditionalFormatting>
  <conditionalFormatting sqref="AJ68:AO68">
    <cfRule type="expression" dxfId="1121" priority="403">
      <formula>$AY68=1</formula>
    </cfRule>
  </conditionalFormatting>
  <conditionalFormatting sqref="AJ70:AO70">
    <cfRule type="expression" dxfId="1120" priority="402">
      <formula>$AY70=1</formula>
    </cfRule>
  </conditionalFormatting>
  <conditionalFormatting sqref="AJ72:AO72">
    <cfRule type="expression" dxfId="1119" priority="401">
      <formula>$AY72=1</formula>
    </cfRule>
  </conditionalFormatting>
  <conditionalFormatting sqref="AJ74:AO74">
    <cfRule type="expression" dxfId="1118" priority="400">
      <formula>$AY74=1</formula>
    </cfRule>
  </conditionalFormatting>
  <conditionalFormatting sqref="AJ76:AO76">
    <cfRule type="expression" dxfId="1117" priority="399">
      <formula>$AY76=1</formula>
    </cfRule>
  </conditionalFormatting>
  <conditionalFormatting sqref="AJ78:AO78">
    <cfRule type="expression" dxfId="1116" priority="398">
      <formula>$AY78=1</formula>
    </cfRule>
  </conditionalFormatting>
  <conditionalFormatting sqref="AJ80:AO80">
    <cfRule type="expression" dxfId="1115" priority="397">
      <formula>$AY80=1</formula>
    </cfRule>
  </conditionalFormatting>
  <conditionalFormatting sqref="AJ82:AO82">
    <cfRule type="expression" dxfId="1114" priority="396">
      <formula>$AY82=1</formula>
    </cfRule>
  </conditionalFormatting>
  <conditionalFormatting sqref="AJ84:AO84">
    <cfRule type="expression" dxfId="1113" priority="395">
      <formula>$AY84=1</formula>
    </cfRule>
  </conditionalFormatting>
  <conditionalFormatting sqref="AJ86:AO86">
    <cfRule type="expression" dxfId="1112" priority="394">
      <formula>$AY86=1</formula>
    </cfRule>
  </conditionalFormatting>
  <conditionalFormatting sqref="AJ88:AO88">
    <cfRule type="expression" dxfId="1111" priority="393">
      <formula>$AY88=1</formula>
    </cfRule>
  </conditionalFormatting>
  <conditionalFormatting sqref="AJ90:AO90">
    <cfRule type="expression" dxfId="1110" priority="392">
      <formula>$AY90=1</formula>
    </cfRule>
  </conditionalFormatting>
  <conditionalFormatting sqref="AJ92:AO92">
    <cfRule type="expression" dxfId="1109" priority="391">
      <formula>$AY92=1</formula>
    </cfRule>
  </conditionalFormatting>
  <conditionalFormatting sqref="AJ94:AO94">
    <cfRule type="expression" dxfId="1108" priority="390">
      <formula>$AY94=1</formula>
    </cfRule>
  </conditionalFormatting>
  <conditionalFormatting sqref="AJ96:AO96">
    <cfRule type="expression" dxfId="1107" priority="389">
      <formula>$AY96=1</formula>
    </cfRule>
  </conditionalFormatting>
  <conditionalFormatting sqref="AJ59:AO59">
    <cfRule type="expression" dxfId="1106" priority="388">
      <formula>$AY59=1</formula>
    </cfRule>
  </conditionalFormatting>
  <conditionalFormatting sqref="AJ57:AO57">
    <cfRule type="expression" dxfId="1105" priority="387">
      <formula>$AY57=1</formula>
    </cfRule>
  </conditionalFormatting>
  <conditionalFormatting sqref="AJ61:AO61">
    <cfRule type="expression" dxfId="1104" priority="386">
      <formula>$AY61=1</formula>
    </cfRule>
  </conditionalFormatting>
  <conditionalFormatting sqref="AJ63:AO63">
    <cfRule type="expression" dxfId="1103" priority="385">
      <formula>$AY63=1</formula>
    </cfRule>
  </conditionalFormatting>
  <conditionalFormatting sqref="AJ65:AO65">
    <cfRule type="expression" dxfId="1102" priority="384">
      <formula>$AY65=1</formula>
    </cfRule>
  </conditionalFormatting>
  <conditionalFormatting sqref="AJ67:AO67">
    <cfRule type="expression" dxfId="1101" priority="383">
      <formula>$AY67=1</formula>
    </cfRule>
  </conditionalFormatting>
  <conditionalFormatting sqref="AJ69:AO69">
    <cfRule type="expression" dxfId="1100" priority="382">
      <formula>$AY69=1</formula>
    </cfRule>
  </conditionalFormatting>
  <conditionalFormatting sqref="AJ71:AO71">
    <cfRule type="expression" dxfId="1099" priority="381">
      <formula>$AY71=1</formula>
    </cfRule>
  </conditionalFormatting>
  <conditionalFormatting sqref="AJ73:AO73">
    <cfRule type="expression" dxfId="1098" priority="380">
      <formula>$AY73=1</formula>
    </cfRule>
  </conditionalFormatting>
  <conditionalFormatting sqref="AJ75:AO75">
    <cfRule type="expression" dxfId="1097" priority="379">
      <formula>$AY75=1</formula>
    </cfRule>
  </conditionalFormatting>
  <conditionalFormatting sqref="AJ77:AO77">
    <cfRule type="expression" dxfId="1096" priority="378">
      <formula>$AY77=1</formula>
    </cfRule>
  </conditionalFormatting>
  <conditionalFormatting sqref="AJ79:AO79">
    <cfRule type="expression" dxfId="1095" priority="377">
      <formula>$AY79=1</formula>
    </cfRule>
  </conditionalFormatting>
  <conditionalFormatting sqref="AJ81:AO81">
    <cfRule type="expression" dxfId="1094" priority="376">
      <formula>$AY81=1</formula>
    </cfRule>
  </conditionalFormatting>
  <conditionalFormatting sqref="AJ83:AO83">
    <cfRule type="expression" dxfId="1093" priority="375">
      <formula>$AY83=1</formula>
    </cfRule>
  </conditionalFormatting>
  <conditionalFormatting sqref="AJ85:AO85">
    <cfRule type="expression" dxfId="1092" priority="374">
      <formula>$AY85=1</formula>
    </cfRule>
  </conditionalFormatting>
  <conditionalFormatting sqref="AJ87:AO87">
    <cfRule type="expression" dxfId="1091" priority="373">
      <formula>$AY87=1</formula>
    </cfRule>
  </conditionalFormatting>
  <conditionalFormatting sqref="AJ89:AO89">
    <cfRule type="expression" dxfId="1090" priority="372">
      <formula>$AY89=1</formula>
    </cfRule>
  </conditionalFormatting>
  <conditionalFormatting sqref="AJ91:AO91">
    <cfRule type="expression" dxfId="1089" priority="371">
      <formula>$AY91=1</formula>
    </cfRule>
  </conditionalFormatting>
  <conditionalFormatting sqref="AJ93:AO93">
    <cfRule type="expression" dxfId="1088" priority="370">
      <formula>$AY93=1</formula>
    </cfRule>
  </conditionalFormatting>
  <conditionalFormatting sqref="AJ15:AO15">
    <cfRule type="expression" dxfId="1087" priority="368">
      <formula>$AY15=1</formula>
    </cfRule>
  </conditionalFormatting>
  <conditionalFormatting sqref="AJ17:AO17">
    <cfRule type="expression" dxfId="1086" priority="367">
      <formula>$AY17=1</formula>
    </cfRule>
  </conditionalFormatting>
  <conditionalFormatting sqref="AJ19:AO19">
    <cfRule type="expression" dxfId="1085" priority="366">
      <formula>$AY19=1</formula>
    </cfRule>
  </conditionalFormatting>
  <conditionalFormatting sqref="AJ21:AO21">
    <cfRule type="expression" dxfId="1084" priority="365">
      <formula>$AY21=1</formula>
    </cfRule>
  </conditionalFormatting>
  <conditionalFormatting sqref="AJ23:AO23">
    <cfRule type="expression" dxfId="1083" priority="364">
      <formula>$AY23=1</formula>
    </cfRule>
  </conditionalFormatting>
  <conditionalFormatting sqref="AJ25:AO25">
    <cfRule type="expression" dxfId="1082" priority="363">
      <formula>$AY25=1</formula>
    </cfRule>
  </conditionalFormatting>
  <conditionalFormatting sqref="AJ27:AO27">
    <cfRule type="expression" dxfId="1081" priority="362">
      <formula>$AY27=1</formula>
    </cfRule>
  </conditionalFormatting>
  <conditionalFormatting sqref="AJ29:AO29">
    <cfRule type="expression" dxfId="1080" priority="361">
      <formula>$AY29=1</formula>
    </cfRule>
  </conditionalFormatting>
  <conditionalFormatting sqref="AJ31:AO31">
    <cfRule type="expression" dxfId="1079" priority="360">
      <formula>$AY31=1</formula>
    </cfRule>
  </conditionalFormatting>
  <conditionalFormatting sqref="AJ33:AO33">
    <cfRule type="expression" dxfId="1078" priority="359">
      <formula>$AY33=1</formula>
    </cfRule>
  </conditionalFormatting>
  <conditionalFormatting sqref="AJ35:AO35">
    <cfRule type="expression" dxfId="1077" priority="358">
      <formula>$AY35=1</formula>
    </cfRule>
  </conditionalFormatting>
  <conditionalFormatting sqref="AJ37:AO37">
    <cfRule type="expression" dxfId="1076" priority="357">
      <formula>$AY37=1</formula>
    </cfRule>
  </conditionalFormatting>
  <conditionalFormatting sqref="AJ39:AO39">
    <cfRule type="expression" dxfId="1075" priority="356">
      <formula>$AY39=1</formula>
    </cfRule>
  </conditionalFormatting>
  <conditionalFormatting sqref="AJ41:AO41">
    <cfRule type="expression" dxfId="1074" priority="355">
      <formula>$AY41=1</formula>
    </cfRule>
  </conditionalFormatting>
  <conditionalFormatting sqref="AJ43:AO43">
    <cfRule type="expression" dxfId="1073" priority="354">
      <formula>$AY43=1</formula>
    </cfRule>
  </conditionalFormatting>
  <conditionalFormatting sqref="AJ45:AO45">
    <cfRule type="expression" dxfId="1072" priority="353">
      <formula>$AY45=1</formula>
    </cfRule>
  </conditionalFormatting>
  <conditionalFormatting sqref="AJ47:AO47">
    <cfRule type="expression" dxfId="1071" priority="352">
      <formula>$AY47=1</formula>
    </cfRule>
  </conditionalFormatting>
  <conditionalFormatting sqref="AJ49:AO49">
    <cfRule type="expression" dxfId="1070" priority="351">
      <formula>$AY49=1</formula>
    </cfRule>
  </conditionalFormatting>
  <conditionalFormatting sqref="AJ51:AO51">
    <cfRule type="expression" dxfId="1069" priority="350">
      <formula>$AY51=1</formula>
    </cfRule>
  </conditionalFormatting>
  <conditionalFormatting sqref="AJ53:AO53">
    <cfRule type="expression" dxfId="1068" priority="349">
      <formula>$AY53=1</formula>
    </cfRule>
  </conditionalFormatting>
  <conditionalFormatting sqref="AJ16:AO16">
    <cfRule type="expression" dxfId="1067" priority="348">
      <formula>$AY16=1</formula>
    </cfRule>
  </conditionalFormatting>
  <conditionalFormatting sqref="AJ14:AO14">
    <cfRule type="expression" dxfId="1066" priority="347">
      <formula>$AY14=1</formula>
    </cfRule>
  </conditionalFormatting>
  <conditionalFormatting sqref="AJ18:AO18">
    <cfRule type="expression" dxfId="1065" priority="346">
      <formula>$AY18=1</formula>
    </cfRule>
  </conditionalFormatting>
  <conditionalFormatting sqref="AJ20:AO20">
    <cfRule type="expression" dxfId="1064" priority="345">
      <formula>$AY20=1</formula>
    </cfRule>
  </conditionalFormatting>
  <conditionalFormatting sqref="AJ22:AO22">
    <cfRule type="expression" dxfId="1063" priority="344">
      <formula>$AY22=1</formula>
    </cfRule>
  </conditionalFormatting>
  <conditionalFormatting sqref="AJ24:AO24">
    <cfRule type="expression" dxfId="1062" priority="343">
      <formula>$AY24=1</formula>
    </cfRule>
  </conditionalFormatting>
  <conditionalFormatting sqref="AJ26:AO26">
    <cfRule type="expression" dxfId="1061" priority="342">
      <formula>$AY26=1</formula>
    </cfRule>
  </conditionalFormatting>
  <conditionalFormatting sqref="AJ28:AO28">
    <cfRule type="expression" dxfId="1060" priority="341">
      <formula>$AY28=1</formula>
    </cfRule>
  </conditionalFormatting>
  <conditionalFormatting sqref="AJ30:AO30">
    <cfRule type="expression" dxfId="1059" priority="340">
      <formula>$AY30=1</formula>
    </cfRule>
  </conditionalFormatting>
  <conditionalFormatting sqref="AJ32:AO32">
    <cfRule type="expression" dxfId="1058" priority="339">
      <formula>$AY32=1</formula>
    </cfRule>
  </conditionalFormatting>
  <conditionalFormatting sqref="AJ34:AO34">
    <cfRule type="expression" dxfId="1057" priority="338">
      <formula>$AY34=1</formula>
    </cfRule>
  </conditionalFormatting>
  <conditionalFormatting sqref="AJ36:AO36">
    <cfRule type="expression" dxfId="1056" priority="337">
      <formula>$AY36=1</formula>
    </cfRule>
  </conditionalFormatting>
  <conditionalFormatting sqref="AJ38:AO38">
    <cfRule type="expression" dxfId="1055" priority="336">
      <formula>$AY38=1</formula>
    </cfRule>
  </conditionalFormatting>
  <conditionalFormatting sqref="AJ40:AO40">
    <cfRule type="expression" dxfId="1054" priority="335">
      <formula>$AY40=1</formula>
    </cfRule>
  </conditionalFormatting>
  <conditionalFormatting sqref="AJ42:AO42">
    <cfRule type="expression" dxfId="1053" priority="334">
      <formula>$AY42=1</formula>
    </cfRule>
  </conditionalFormatting>
  <conditionalFormatting sqref="AJ44:AO44">
    <cfRule type="expression" dxfId="1052" priority="333">
      <formula>$AY44=1</formula>
    </cfRule>
  </conditionalFormatting>
  <conditionalFormatting sqref="AJ46:AO46">
    <cfRule type="expression" dxfId="1051" priority="332">
      <formula>$AY46=1</formula>
    </cfRule>
  </conditionalFormatting>
  <conditionalFormatting sqref="AJ48:AO48">
    <cfRule type="expression" dxfId="1050" priority="331">
      <formula>$AY48=1</formula>
    </cfRule>
  </conditionalFormatting>
  <conditionalFormatting sqref="AJ50:AO50">
    <cfRule type="expression" dxfId="1049" priority="330">
      <formula>$AY50=1</formula>
    </cfRule>
  </conditionalFormatting>
  <conditionalFormatting sqref="AJ52:AO52">
    <cfRule type="expression" dxfId="1048" priority="329">
      <formula>$AY52=1</formula>
    </cfRule>
  </conditionalFormatting>
  <conditionalFormatting sqref="B83:C83">
    <cfRule type="expression" dxfId="1047" priority="328">
      <formula>$AY83=1</formula>
    </cfRule>
  </conditionalFormatting>
  <conditionalFormatting sqref="B95:C95">
    <cfRule type="expression" dxfId="1046" priority="327">
      <formula>$AY95=1</formula>
    </cfRule>
  </conditionalFormatting>
  <conditionalFormatting sqref="O14:O96">
    <cfRule type="expression" dxfId="1045" priority="326">
      <formula>$AY14=1</formula>
    </cfRule>
  </conditionalFormatting>
  <conditionalFormatting sqref="U14:U96">
    <cfRule type="expression" dxfId="1044" priority="325">
      <formula>$AY14=1</formula>
    </cfRule>
  </conditionalFormatting>
  <conditionalFormatting sqref="AA14:AA96">
    <cfRule type="expression" dxfId="1043" priority="324">
      <formula>$AY14=1</formula>
    </cfRule>
  </conditionalFormatting>
  <conditionalFormatting sqref="AG14:AG96">
    <cfRule type="expression" dxfId="1042" priority="323">
      <formula>$AY14=1</formula>
    </cfRule>
  </conditionalFormatting>
  <conditionalFormatting sqref="J15:N15">
    <cfRule type="expression" dxfId="1041" priority="322">
      <formula>$AY15=1</formula>
    </cfRule>
  </conditionalFormatting>
  <conditionalFormatting sqref="J52:N52">
    <cfRule type="expression" dxfId="1040" priority="283">
      <formula>$AY52=1</formula>
    </cfRule>
  </conditionalFormatting>
  <conditionalFormatting sqref="J50:N50">
    <cfRule type="expression" dxfId="1039" priority="284">
      <formula>$AY50=1</formula>
    </cfRule>
  </conditionalFormatting>
  <conditionalFormatting sqref="J48:N48">
    <cfRule type="expression" dxfId="1038" priority="285">
      <formula>$AY48=1</formula>
    </cfRule>
  </conditionalFormatting>
  <conditionalFormatting sqref="J46:N46">
    <cfRule type="expression" dxfId="1037" priority="286">
      <formula>$AY46=1</formula>
    </cfRule>
  </conditionalFormatting>
  <conditionalFormatting sqref="J44:N44">
    <cfRule type="expression" dxfId="1036" priority="287">
      <formula>$AY44=1</formula>
    </cfRule>
  </conditionalFormatting>
  <conditionalFormatting sqref="J42:N42">
    <cfRule type="expression" dxfId="1035" priority="288">
      <formula>$AY42=1</formula>
    </cfRule>
  </conditionalFormatting>
  <conditionalFormatting sqref="J40:N40">
    <cfRule type="expression" dxfId="1034" priority="289">
      <formula>$AY40=1</formula>
    </cfRule>
  </conditionalFormatting>
  <conditionalFormatting sqref="J38:N38">
    <cfRule type="expression" dxfId="1033" priority="290">
      <formula>$AY38=1</formula>
    </cfRule>
  </conditionalFormatting>
  <conditionalFormatting sqref="J36:N36">
    <cfRule type="expression" dxfId="1032" priority="291">
      <formula>$AY36=1</formula>
    </cfRule>
  </conditionalFormatting>
  <conditionalFormatting sqref="J34:N34">
    <cfRule type="expression" dxfId="1031" priority="292">
      <formula>$AY34=1</formula>
    </cfRule>
  </conditionalFormatting>
  <conditionalFormatting sqref="J32:N32">
    <cfRule type="expression" dxfId="1030" priority="293">
      <formula>$AY32=1</formula>
    </cfRule>
  </conditionalFormatting>
  <conditionalFormatting sqref="J30:N30">
    <cfRule type="expression" dxfId="1029" priority="294">
      <formula>$AY30=1</formula>
    </cfRule>
  </conditionalFormatting>
  <conditionalFormatting sqref="J28:N28">
    <cfRule type="expression" dxfId="1028" priority="295">
      <formula>$AY28=1</formula>
    </cfRule>
  </conditionalFormatting>
  <conditionalFormatting sqref="J26:N26">
    <cfRule type="expression" dxfId="1027" priority="296">
      <formula>$AY26=1</formula>
    </cfRule>
  </conditionalFormatting>
  <conditionalFormatting sqref="J24:N24">
    <cfRule type="expression" dxfId="1026" priority="297">
      <formula>$AY24=1</formula>
    </cfRule>
  </conditionalFormatting>
  <conditionalFormatting sqref="J22:N22">
    <cfRule type="expression" dxfId="1025" priority="298">
      <formula>$AY22=1</formula>
    </cfRule>
  </conditionalFormatting>
  <conditionalFormatting sqref="J20:N20">
    <cfRule type="expression" dxfId="1024" priority="299">
      <formula>$AY20=1</formula>
    </cfRule>
  </conditionalFormatting>
  <conditionalFormatting sqref="J18:N18">
    <cfRule type="expression" dxfId="1023" priority="300">
      <formula>$AY18=1</formula>
    </cfRule>
  </conditionalFormatting>
  <conditionalFormatting sqref="J14:N14">
    <cfRule type="expression" dxfId="1022" priority="301">
      <formula>$AY14=1</formula>
    </cfRule>
  </conditionalFormatting>
  <conditionalFormatting sqref="J17:N17">
    <cfRule type="expression" dxfId="1021" priority="321">
      <formula>$AY17=1</formula>
    </cfRule>
  </conditionalFormatting>
  <conditionalFormatting sqref="J19:N19">
    <cfRule type="expression" dxfId="1020" priority="320">
      <formula>$AY19=1</formula>
    </cfRule>
  </conditionalFormatting>
  <conditionalFormatting sqref="J21:N21">
    <cfRule type="expression" dxfId="1019" priority="319">
      <formula>$AY21=1</formula>
    </cfRule>
  </conditionalFormatting>
  <conditionalFormatting sqref="J23:N23">
    <cfRule type="expression" dxfId="1018" priority="318">
      <formula>$AY23=1</formula>
    </cfRule>
  </conditionalFormatting>
  <conditionalFormatting sqref="J25:N25">
    <cfRule type="expression" dxfId="1017" priority="317">
      <formula>$AY25=1</formula>
    </cfRule>
  </conditionalFormatting>
  <conditionalFormatting sqref="J27:N27">
    <cfRule type="expression" dxfId="1016" priority="316">
      <formula>$AY27=1</formula>
    </cfRule>
  </conditionalFormatting>
  <conditionalFormatting sqref="J29:N29">
    <cfRule type="expression" dxfId="1015" priority="315">
      <formula>$AY29=1</formula>
    </cfRule>
  </conditionalFormatting>
  <conditionalFormatting sqref="J31:N31">
    <cfRule type="expression" dxfId="1014" priority="314">
      <formula>$AY31=1</formula>
    </cfRule>
  </conditionalFormatting>
  <conditionalFormatting sqref="J33:N33">
    <cfRule type="expression" dxfId="1013" priority="313">
      <formula>$AY33=1</formula>
    </cfRule>
  </conditionalFormatting>
  <conditionalFormatting sqref="J35:N35">
    <cfRule type="expression" dxfId="1012" priority="312">
      <formula>$AY35=1</formula>
    </cfRule>
  </conditionalFormatting>
  <conditionalFormatting sqref="J37:N37">
    <cfRule type="expression" dxfId="1011" priority="311">
      <formula>$AY37=1</formula>
    </cfRule>
  </conditionalFormatting>
  <conditionalFormatting sqref="J39:N39">
    <cfRule type="expression" dxfId="1010" priority="310">
      <formula>$AY39=1</formula>
    </cfRule>
  </conditionalFormatting>
  <conditionalFormatting sqref="J41:N41">
    <cfRule type="expression" dxfId="1009" priority="309">
      <formula>$AY41=1</formula>
    </cfRule>
  </conditionalFormatting>
  <conditionalFormatting sqref="J43:N43">
    <cfRule type="expression" dxfId="1008" priority="308">
      <formula>$AY43=1</formula>
    </cfRule>
  </conditionalFormatting>
  <conditionalFormatting sqref="J45:N45">
    <cfRule type="expression" dxfId="1007" priority="307">
      <formula>$AY45=1</formula>
    </cfRule>
  </conditionalFormatting>
  <conditionalFormatting sqref="J47:N47">
    <cfRule type="expression" dxfId="1006" priority="306">
      <formula>$AY47=1</formula>
    </cfRule>
  </conditionalFormatting>
  <conditionalFormatting sqref="J49:N49">
    <cfRule type="expression" dxfId="1005" priority="305">
      <formula>$AY49=1</formula>
    </cfRule>
  </conditionalFormatting>
  <conditionalFormatting sqref="J51:N51">
    <cfRule type="expression" dxfId="1004" priority="304">
      <formula>$AY51=1</formula>
    </cfRule>
  </conditionalFormatting>
  <conditionalFormatting sqref="J53:N53">
    <cfRule type="expression" dxfId="1003" priority="303">
      <formula>$AY53=1</formula>
    </cfRule>
  </conditionalFormatting>
  <conditionalFormatting sqref="J16:N16">
    <cfRule type="expression" dxfId="1002" priority="302">
      <formula>$AY16=1</formula>
    </cfRule>
  </conditionalFormatting>
  <conditionalFormatting sqref="P15:T15">
    <cfRule type="expression" dxfId="1001" priority="282">
      <formula>$AY15=1</formula>
    </cfRule>
  </conditionalFormatting>
  <conditionalFormatting sqref="P52:T52">
    <cfRule type="expression" dxfId="1000" priority="243">
      <formula>$AY52=1</formula>
    </cfRule>
  </conditionalFormatting>
  <conditionalFormatting sqref="P50:T50">
    <cfRule type="expression" dxfId="999" priority="244">
      <formula>$AY50=1</formula>
    </cfRule>
  </conditionalFormatting>
  <conditionalFormatting sqref="P48:T48">
    <cfRule type="expression" dxfId="998" priority="245">
      <formula>$AY48=1</formula>
    </cfRule>
  </conditionalFormatting>
  <conditionalFormatting sqref="P46:T46">
    <cfRule type="expression" dxfId="997" priority="246">
      <formula>$AY46=1</formula>
    </cfRule>
  </conditionalFormatting>
  <conditionalFormatting sqref="P44:T44">
    <cfRule type="expression" dxfId="996" priority="247">
      <formula>$AY44=1</formula>
    </cfRule>
  </conditionalFormatting>
  <conditionalFormatting sqref="P42:T42">
    <cfRule type="expression" dxfId="995" priority="248">
      <formula>$AY42=1</formula>
    </cfRule>
  </conditionalFormatting>
  <conditionalFormatting sqref="P40:T40">
    <cfRule type="expression" dxfId="994" priority="249">
      <formula>$AY40=1</formula>
    </cfRule>
  </conditionalFormatting>
  <conditionalFormatting sqref="P38:T38">
    <cfRule type="expression" dxfId="993" priority="250">
      <formula>$AY38=1</formula>
    </cfRule>
  </conditionalFormatting>
  <conditionalFormatting sqref="P36:T36">
    <cfRule type="expression" dxfId="992" priority="251">
      <formula>$AY36=1</formula>
    </cfRule>
  </conditionalFormatting>
  <conditionalFormatting sqref="P34:T34">
    <cfRule type="expression" dxfId="991" priority="252">
      <formula>$AY34=1</formula>
    </cfRule>
  </conditionalFormatting>
  <conditionalFormatting sqref="P32:T32">
    <cfRule type="expression" dxfId="990" priority="253">
      <formula>$AY32=1</formula>
    </cfRule>
  </conditionalFormatting>
  <conditionalFormatting sqref="P30:T30">
    <cfRule type="expression" dxfId="989" priority="254">
      <formula>$AY30=1</formula>
    </cfRule>
  </conditionalFormatting>
  <conditionalFormatting sqref="P28:T28">
    <cfRule type="expression" dxfId="988" priority="255">
      <formula>$AY28=1</formula>
    </cfRule>
  </conditionalFormatting>
  <conditionalFormatting sqref="P26:T26">
    <cfRule type="expression" dxfId="987" priority="256">
      <formula>$AY26=1</formula>
    </cfRule>
  </conditionalFormatting>
  <conditionalFormatting sqref="P24:T24">
    <cfRule type="expression" dxfId="986" priority="257">
      <formula>$AY24=1</formula>
    </cfRule>
  </conditionalFormatting>
  <conditionalFormatting sqref="P22:T22">
    <cfRule type="expression" dxfId="985" priority="258">
      <formula>$AY22=1</formula>
    </cfRule>
  </conditionalFormatting>
  <conditionalFormatting sqref="P20:T20">
    <cfRule type="expression" dxfId="984" priority="259">
      <formula>$AY20=1</formula>
    </cfRule>
  </conditionalFormatting>
  <conditionalFormatting sqref="P18:T18">
    <cfRule type="expression" dxfId="983" priority="260">
      <formula>$AY18=1</formula>
    </cfRule>
  </conditionalFormatting>
  <conditionalFormatting sqref="P14:T14">
    <cfRule type="expression" dxfId="982" priority="261">
      <formula>$AY14=1</formula>
    </cfRule>
  </conditionalFormatting>
  <conditionalFormatting sqref="P17:T17">
    <cfRule type="expression" dxfId="981" priority="281">
      <formula>$AY17=1</formula>
    </cfRule>
  </conditionalFormatting>
  <conditionalFormatting sqref="P19:T19">
    <cfRule type="expression" dxfId="980" priority="280">
      <formula>$AY19=1</formula>
    </cfRule>
  </conditionalFormatting>
  <conditionalFormatting sqref="P21:T21">
    <cfRule type="expression" dxfId="979" priority="279">
      <formula>$AY21=1</formula>
    </cfRule>
  </conditionalFormatting>
  <conditionalFormatting sqref="P23:T23">
    <cfRule type="expression" dxfId="978" priority="278">
      <formula>$AY23=1</formula>
    </cfRule>
  </conditionalFormatting>
  <conditionalFormatting sqref="P25:T25">
    <cfRule type="expression" dxfId="977" priority="277">
      <formula>$AY25=1</formula>
    </cfRule>
  </conditionalFormatting>
  <conditionalFormatting sqref="P27:T27">
    <cfRule type="expression" dxfId="976" priority="276">
      <formula>$AY27=1</formula>
    </cfRule>
  </conditionalFormatting>
  <conditionalFormatting sqref="P29:T29">
    <cfRule type="expression" dxfId="975" priority="275">
      <formula>$AY29=1</formula>
    </cfRule>
  </conditionalFormatting>
  <conditionalFormatting sqref="P31:T31">
    <cfRule type="expression" dxfId="974" priority="274">
      <formula>$AY31=1</formula>
    </cfRule>
  </conditionalFormatting>
  <conditionalFormatting sqref="P33:T33">
    <cfRule type="expression" dxfId="973" priority="273">
      <formula>$AY33=1</formula>
    </cfRule>
  </conditionalFormatting>
  <conditionalFormatting sqref="P35:T35">
    <cfRule type="expression" dxfId="972" priority="272">
      <formula>$AY35=1</formula>
    </cfRule>
  </conditionalFormatting>
  <conditionalFormatting sqref="P37:T37">
    <cfRule type="expression" dxfId="971" priority="271">
      <formula>$AY37=1</formula>
    </cfRule>
  </conditionalFormatting>
  <conditionalFormatting sqref="P39:T39">
    <cfRule type="expression" dxfId="970" priority="270">
      <formula>$AY39=1</formula>
    </cfRule>
  </conditionalFormatting>
  <conditionalFormatting sqref="P41:T41">
    <cfRule type="expression" dxfId="969" priority="269">
      <formula>$AY41=1</formula>
    </cfRule>
  </conditionalFormatting>
  <conditionalFormatting sqref="P43:T43">
    <cfRule type="expression" dxfId="968" priority="268">
      <formula>$AY43=1</formula>
    </cfRule>
  </conditionalFormatting>
  <conditionalFormatting sqref="P45:T45">
    <cfRule type="expression" dxfId="967" priority="267">
      <formula>$AY45=1</formula>
    </cfRule>
  </conditionalFormatting>
  <conditionalFormatting sqref="P47:T47">
    <cfRule type="expression" dxfId="966" priority="266">
      <formula>$AY47=1</formula>
    </cfRule>
  </conditionalFormatting>
  <conditionalFormatting sqref="P49:T49">
    <cfRule type="expression" dxfId="965" priority="265">
      <formula>$AY49=1</formula>
    </cfRule>
  </conditionalFormatting>
  <conditionalFormatting sqref="P51:T51">
    <cfRule type="expression" dxfId="964" priority="264">
      <formula>$AY51=1</formula>
    </cfRule>
  </conditionalFormatting>
  <conditionalFormatting sqref="P53:T53">
    <cfRule type="expression" dxfId="963" priority="263">
      <formula>$AY53=1</formula>
    </cfRule>
  </conditionalFormatting>
  <conditionalFormatting sqref="P16:T16">
    <cfRule type="expression" dxfId="962" priority="262">
      <formula>$AY16=1</formula>
    </cfRule>
  </conditionalFormatting>
  <conditionalFormatting sqref="V15:Z15">
    <cfRule type="expression" dxfId="961" priority="242">
      <formula>$AY15=1</formula>
    </cfRule>
  </conditionalFormatting>
  <conditionalFormatting sqref="V52:Z52">
    <cfRule type="expression" dxfId="960" priority="203">
      <formula>$AY52=1</formula>
    </cfRule>
  </conditionalFormatting>
  <conditionalFormatting sqref="V50:Z50">
    <cfRule type="expression" dxfId="959" priority="204">
      <formula>$AY50=1</formula>
    </cfRule>
  </conditionalFormatting>
  <conditionalFormatting sqref="V48:Z48">
    <cfRule type="expression" dxfId="958" priority="205">
      <formula>$AY48=1</formula>
    </cfRule>
  </conditionalFormatting>
  <conditionalFormatting sqref="V46:Z46">
    <cfRule type="expression" dxfId="957" priority="206">
      <formula>$AY46=1</formula>
    </cfRule>
  </conditionalFormatting>
  <conditionalFormatting sqref="V44:Z44">
    <cfRule type="expression" dxfId="956" priority="207">
      <formula>$AY44=1</formula>
    </cfRule>
  </conditionalFormatting>
  <conditionalFormatting sqref="V42:Z42">
    <cfRule type="expression" dxfId="955" priority="208">
      <formula>$AY42=1</formula>
    </cfRule>
  </conditionalFormatting>
  <conditionalFormatting sqref="V40:Z40">
    <cfRule type="expression" dxfId="954" priority="209">
      <formula>$AY40=1</formula>
    </cfRule>
  </conditionalFormatting>
  <conditionalFormatting sqref="V38:Z38">
    <cfRule type="expression" dxfId="953" priority="210">
      <formula>$AY38=1</formula>
    </cfRule>
  </conditionalFormatting>
  <conditionalFormatting sqref="V36:Z36">
    <cfRule type="expression" dxfId="952" priority="211">
      <formula>$AY36=1</formula>
    </cfRule>
  </conditionalFormatting>
  <conditionalFormatting sqref="V34:Z34">
    <cfRule type="expression" dxfId="951" priority="212">
      <formula>$AY34=1</formula>
    </cfRule>
  </conditionalFormatting>
  <conditionalFormatting sqref="V32:Z32">
    <cfRule type="expression" dxfId="950" priority="213">
      <formula>$AY32=1</formula>
    </cfRule>
  </conditionalFormatting>
  <conditionalFormatting sqref="V30:Z30">
    <cfRule type="expression" dxfId="949" priority="214">
      <formula>$AY30=1</formula>
    </cfRule>
  </conditionalFormatting>
  <conditionalFormatting sqref="V28:Z28">
    <cfRule type="expression" dxfId="948" priority="215">
      <formula>$AY28=1</formula>
    </cfRule>
  </conditionalFormatting>
  <conditionalFormatting sqref="V26:Z26">
    <cfRule type="expression" dxfId="947" priority="216">
      <formula>$AY26=1</formula>
    </cfRule>
  </conditionalFormatting>
  <conditionalFormatting sqref="V24:Z24">
    <cfRule type="expression" dxfId="946" priority="217">
      <formula>$AY24=1</formula>
    </cfRule>
  </conditionalFormatting>
  <conditionalFormatting sqref="V22:Z22">
    <cfRule type="expression" dxfId="945" priority="218">
      <formula>$AY22=1</formula>
    </cfRule>
  </conditionalFormatting>
  <conditionalFormatting sqref="V20:Z20">
    <cfRule type="expression" dxfId="944" priority="219">
      <formula>$AY20=1</formula>
    </cfRule>
  </conditionalFormatting>
  <conditionalFormatting sqref="V18:Z18">
    <cfRule type="expression" dxfId="943" priority="220">
      <formula>$AY18=1</formula>
    </cfRule>
  </conditionalFormatting>
  <conditionalFormatting sqref="V14:Z14">
    <cfRule type="expression" dxfId="942" priority="221">
      <formula>$AY14=1</formula>
    </cfRule>
  </conditionalFormatting>
  <conditionalFormatting sqref="V17:Z17">
    <cfRule type="expression" dxfId="941" priority="241">
      <formula>$AY17=1</formula>
    </cfRule>
  </conditionalFormatting>
  <conditionalFormatting sqref="V19:Z19">
    <cfRule type="expression" dxfId="940" priority="240">
      <formula>$AY19=1</formula>
    </cfRule>
  </conditionalFormatting>
  <conditionalFormatting sqref="V21:Z21">
    <cfRule type="expression" dxfId="939" priority="239">
      <formula>$AY21=1</formula>
    </cfRule>
  </conditionalFormatting>
  <conditionalFormatting sqref="V23:Z23">
    <cfRule type="expression" dxfId="938" priority="238">
      <formula>$AY23=1</formula>
    </cfRule>
  </conditionalFormatting>
  <conditionalFormatting sqref="V25:Z25">
    <cfRule type="expression" dxfId="937" priority="237">
      <formula>$AY25=1</formula>
    </cfRule>
  </conditionalFormatting>
  <conditionalFormatting sqref="V27:Z27">
    <cfRule type="expression" dxfId="936" priority="236">
      <formula>$AY27=1</formula>
    </cfRule>
  </conditionalFormatting>
  <conditionalFormatting sqref="V29:Z29">
    <cfRule type="expression" dxfId="935" priority="235">
      <formula>$AY29=1</formula>
    </cfRule>
  </conditionalFormatting>
  <conditionalFormatting sqref="V31:Z31">
    <cfRule type="expression" dxfId="934" priority="234">
      <formula>$AY31=1</formula>
    </cfRule>
  </conditionalFormatting>
  <conditionalFormatting sqref="V33:Z33">
    <cfRule type="expression" dxfId="933" priority="233">
      <formula>$AY33=1</formula>
    </cfRule>
  </conditionalFormatting>
  <conditionalFormatting sqref="V35:Z35">
    <cfRule type="expression" dxfId="932" priority="232">
      <formula>$AY35=1</formula>
    </cfRule>
  </conditionalFormatting>
  <conditionalFormatting sqref="V37:Z37">
    <cfRule type="expression" dxfId="931" priority="231">
      <formula>$AY37=1</formula>
    </cfRule>
  </conditionalFormatting>
  <conditionalFormatting sqref="V39:Z39">
    <cfRule type="expression" dxfId="930" priority="230">
      <formula>$AY39=1</formula>
    </cfRule>
  </conditionalFormatting>
  <conditionalFormatting sqref="V41:Z41">
    <cfRule type="expression" dxfId="929" priority="229">
      <formula>$AY41=1</formula>
    </cfRule>
  </conditionalFormatting>
  <conditionalFormatting sqref="V43:Z43">
    <cfRule type="expression" dxfId="928" priority="228">
      <formula>$AY43=1</formula>
    </cfRule>
  </conditionalFormatting>
  <conditionalFormatting sqref="V45:Z45">
    <cfRule type="expression" dxfId="927" priority="227">
      <formula>$AY45=1</formula>
    </cfRule>
  </conditionalFormatting>
  <conditionalFormatting sqref="V47:Z47">
    <cfRule type="expression" dxfId="926" priority="226">
      <formula>$AY47=1</formula>
    </cfRule>
  </conditionalFormatting>
  <conditionalFormatting sqref="V49:Z49">
    <cfRule type="expression" dxfId="925" priority="225">
      <formula>$AY49=1</formula>
    </cfRule>
  </conditionalFormatting>
  <conditionalFormatting sqref="V51:Z51">
    <cfRule type="expression" dxfId="924" priority="224">
      <formula>$AY51=1</formula>
    </cfRule>
  </conditionalFormatting>
  <conditionalFormatting sqref="V53:Z53">
    <cfRule type="expression" dxfId="923" priority="223">
      <formula>$AY53=1</formula>
    </cfRule>
  </conditionalFormatting>
  <conditionalFormatting sqref="V16:Z16">
    <cfRule type="expression" dxfId="922" priority="222">
      <formula>$AY16=1</formula>
    </cfRule>
  </conditionalFormatting>
  <conditionalFormatting sqref="AB15:AF15">
    <cfRule type="expression" dxfId="921" priority="202">
      <formula>$AY15=1</formula>
    </cfRule>
  </conditionalFormatting>
  <conditionalFormatting sqref="AB52:AF52">
    <cfRule type="expression" dxfId="920" priority="163">
      <formula>$AY52=1</formula>
    </cfRule>
  </conditionalFormatting>
  <conditionalFormatting sqref="AB50:AF50">
    <cfRule type="expression" dxfId="919" priority="164">
      <formula>$AY50=1</formula>
    </cfRule>
  </conditionalFormatting>
  <conditionalFormatting sqref="AB48:AF48">
    <cfRule type="expression" dxfId="918" priority="165">
      <formula>$AY48=1</formula>
    </cfRule>
  </conditionalFormatting>
  <conditionalFormatting sqref="AB46:AF46">
    <cfRule type="expression" dxfId="917" priority="166">
      <formula>$AY46=1</formula>
    </cfRule>
  </conditionalFormatting>
  <conditionalFormatting sqref="AB44:AF44">
    <cfRule type="expression" dxfId="916" priority="167">
      <formula>$AY44=1</formula>
    </cfRule>
  </conditionalFormatting>
  <conditionalFormatting sqref="AB42:AF42">
    <cfRule type="expression" dxfId="915" priority="168">
      <formula>$AY42=1</formula>
    </cfRule>
  </conditionalFormatting>
  <conditionalFormatting sqref="AB40:AF40">
    <cfRule type="expression" dxfId="914" priority="169">
      <formula>$AY40=1</formula>
    </cfRule>
  </conditionalFormatting>
  <conditionalFormatting sqref="AB38:AF38">
    <cfRule type="expression" dxfId="913" priority="170">
      <formula>$AY38=1</formula>
    </cfRule>
  </conditionalFormatting>
  <conditionalFormatting sqref="AB36:AF36">
    <cfRule type="expression" dxfId="912" priority="171">
      <formula>$AY36=1</formula>
    </cfRule>
  </conditionalFormatting>
  <conditionalFormatting sqref="AB34:AF34">
    <cfRule type="expression" dxfId="911" priority="172">
      <formula>$AY34=1</formula>
    </cfRule>
  </conditionalFormatting>
  <conditionalFormatting sqref="AB32:AF32">
    <cfRule type="expression" dxfId="910" priority="173">
      <formula>$AY32=1</formula>
    </cfRule>
  </conditionalFormatting>
  <conditionalFormatting sqref="AB30:AF30">
    <cfRule type="expression" dxfId="909" priority="174">
      <formula>$AY30=1</formula>
    </cfRule>
  </conditionalFormatting>
  <conditionalFormatting sqref="AB28:AF28">
    <cfRule type="expression" dxfId="908" priority="175">
      <formula>$AY28=1</formula>
    </cfRule>
  </conditionalFormatting>
  <conditionalFormatting sqref="AB26:AF26">
    <cfRule type="expression" dxfId="907" priority="176">
      <formula>$AY26=1</formula>
    </cfRule>
  </conditionalFormatting>
  <conditionalFormatting sqref="AB24:AF24">
    <cfRule type="expression" dxfId="906" priority="177">
      <formula>$AY24=1</formula>
    </cfRule>
  </conditionalFormatting>
  <conditionalFormatting sqref="AB22:AF22">
    <cfRule type="expression" dxfId="905" priority="178">
      <formula>$AY22=1</formula>
    </cfRule>
  </conditionalFormatting>
  <conditionalFormatting sqref="AB20:AF20">
    <cfRule type="expression" dxfId="904" priority="179">
      <formula>$AY20=1</formula>
    </cfRule>
  </conditionalFormatting>
  <conditionalFormatting sqref="AB18:AF18">
    <cfRule type="expression" dxfId="903" priority="180">
      <formula>$AY18=1</formula>
    </cfRule>
  </conditionalFormatting>
  <conditionalFormatting sqref="AB14:AF14">
    <cfRule type="expression" dxfId="902" priority="181">
      <formula>$AY14=1</formula>
    </cfRule>
  </conditionalFormatting>
  <conditionalFormatting sqref="AB17:AF17">
    <cfRule type="expression" dxfId="901" priority="201">
      <formula>$AY17=1</formula>
    </cfRule>
  </conditionalFormatting>
  <conditionalFormatting sqref="AB19:AF19">
    <cfRule type="expression" dxfId="900" priority="200">
      <formula>$AY19=1</formula>
    </cfRule>
  </conditionalFormatting>
  <conditionalFormatting sqref="AB21:AF21">
    <cfRule type="expression" dxfId="899" priority="199">
      <formula>$AY21=1</formula>
    </cfRule>
  </conditionalFormatting>
  <conditionalFormatting sqref="AB23:AF23">
    <cfRule type="expression" dxfId="898" priority="198">
      <formula>$AY23=1</formula>
    </cfRule>
  </conditionalFormatting>
  <conditionalFormatting sqref="AB25:AF25">
    <cfRule type="expression" dxfId="897" priority="197">
      <formula>$AY25=1</formula>
    </cfRule>
  </conditionalFormatting>
  <conditionalFormatting sqref="AB27:AF27">
    <cfRule type="expression" dxfId="896" priority="196">
      <formula>$AY27=1</formula>
    </cfRule>
  </conditionalFormatting>
  <conditionalFormatting sqref="AB29:AF29">
    <cfRule type="expression" dxfId="895" priority="195">
      <formula>$AY29=1</formula>
    </cfRule>
  </conditionalFormatting>
  <conditionalFormatting sqref="AB31:AF31">
    <cfRule type="expression" dxfId="894" priority="194">
      <formula>$AY31=1</formula>
    </cfRule>
  </conditionalFormatting>
  <conditionalFormatting sqref="AB33:AF33">
    <cfRule type="expression" dxfId="893" priority="193">
      <formula>$AY33=1</formula>
    </cfRule>
  </conditionalFormatting>
  <conditionalFormatting sqref="AB35:AF35">
    <cfRule type="expression" dxfId="892" priority="192">
      <formula>$AY35=1</formula>
    </cfRule>
  </conditionalFormatting>
  <conditionalFormatting sqref="AB37:AF37">
    <cfRule type="expression" dxfId="891" priority="191">
      <formula>$AY37=1</formula>
    </cfRule>
  </conditionalFormatting>
  <conditionalFormatting sqref="AB39:AF39">
    <cfRule type="expression" dxfId="890" priority="190">
      <formula>$AY39=1</formula>
    </cfRule>
  </conditionalFormatting>
  <conditionalFormatting sqref="AB41:AF41">
    <cfRule type="expression" dxfId="889" priority="189">
      <formula>$AY41=1</formula>
    </cfRule>
  </conditionalFormatting>
  <conditionalFormatting sqref="AB43:AF43">
    <cfRule type="expression" dxfId="888" priority="188">
      <formula>$AY43=1</formula>
    </cfRule>
  </conditionalFormatting>
  <conditionalFormatting sqref="AB45:AF45">
    <cfRule type="expression" dxfId="887" priority="187">
      <formula>$AY45=1</formula>
    </cfRule>
  </conditionalFormatting>
  <conditionalFormatting sqref="AB47:AF47">
    <cfRule type="expression" dxfId="886" priority="186">
      <formula>$AY47=1</formula>
    </cfRule>
  </conditionalFormatting>
  <conditionalFormatting sqref="AB49:AF49">
    <cfRule type="expression" dxfId="885" priority="185">
      <formula>$AY49=1</formula>
    </cfRule>
  </conditionalFormatting>
  <conditionalFormatting sqref="AB51:AF51">
    <cfRule type="expression" dxfId="884" priority="184">
      <formula>$AY51=1</formula>
    </cfRule>
  </conditionalFormatting>
  <conditionalFormatting sqref="AB53:AF53">
    <cfRule type="expression" dxfId="883" priority="183">
      <formula>$AY53=1</formula>
    </cfRule>
  </conditionalFormatting>
  <conditionalFormatting sqref="AB16:AF16">
    <cfRule type="expression" dxfId="882" priority="182">
      <formula>$AY16=1</formula>
    </cfRule>
  </conditionalFormatting>
  <conditionalFormatting sqref="J94:N94">
    <cfRule type="expression" dxfId="881" priority="144">
      <formula>$AY94=1</formula>
    </cfRule>
  </conditionalFormatting>
  <conditionalFormatting sqref="J58:N58">
    <cfRule type="expression" dxfId="880" priority="162">
      <formula>$AY58=1</formula>
    </cfRule>
  </conditionalFormatting>
  <conditionalFormatting sqref="J60:N60">
    <cfRule type="expression" dxfId="879" priority="161">
      <formula>$AY60=1</formula>
    </cfRule>
  </conditionalFormatting>
  <conditionalFormatting sqref="J62:N62">
    <cfRule type="expression" dxfId="878" priority="160">
      <formula>$AY62=1</formula>
    </cfRule>
  </conditionalFormatting>
  <conditionalFormatting sqref="J64:N64">
    <cfRule type="expression" dxfId="877" priority="159">
      <formula>$AY64=1</formula>
    </cfRule>
  </conditionalFormatting>
  <conditionalFormatting sqref="J66:N66">
    <cfRule type="expression" dxfId="876" priority="158">
      <formula>$AY66=1</formula>
    </cfRule>
  </conditionalFormatting>
  <conditionalFormatting sqref="J68:N68">
    <cfRule type="expression" dxfId="875" priority="157">
      <formula>$AY68=1</formula>
    </cfRule>
  </conditionalFormatting>
  <conditionalFormatting sqref="J70:N70">
    <cfRule type="expression" dxfId="874" priority="156">
      <formula>$AY70=1</formula>
    </cfRule>
  </conditionalFormatting>
  <conditionalFormatting sqref="J72:N72">
    <cfRule type="expression" dxfId="873" priority="155">
      <formula>$AY72=1</formula>
    </cfRule>
  </conditionalFormatting>
  <conditionalFormatting sqref="J74:N74">
    <cfRule type="expression" dxfId="872" priority="154">
      <formula>$AY74=1</formula>
    </cfRule>
  </conditionalFormatting>
  <conditionalFormatting sqref="J76:N76">
    <cfRule type="expression" dxfId="871" priority="153">
      <formula>$AY76=1</formula>
    </cfRule>
  </conditionalFormatting>
  <conditionalFormatting sqref="J78:N78">
    <cfRule type="expression" dxfId="870" priority="152">
      <formula>$AY78=1</formula>
    </cfRule>
  </conditionalFormatting>
  <conditionalFormatting sqref="J80:N80">
    <cfRule type="expression" dxfId="869" priority="151">
      <formula>$AY80=1</formula>
    </cfRule>
  </conditionalFormatting>
  <conditionalFormatting sqref="J82:N82">
    <cfRule type="expression" dxfId="868" priority="150">
      <formula>$AY82=1</formula>
    </cfRule>
  </conditionalFormatting>
  <conditionalFormatting sqref="J84:N84">
    <cfRule type="expression" dxfId="867" priority="149">
      <formula>$AY84=1</formula>
    </cfRule>
  </conditionalFormatting>
  <conditionalFormatting sqref="J86:N86">
    <cfRule type="expression" dxfId="866" priority="148">
      <formula>$AY86=1</formula>
    </cfRule>
  </conditionalFormatting>
  <conditionalFormatting sqref="J88:N88">
    <cfRule type="expression" dxfId="865" priority="147">
      <formula>$AY88=1</formula>
    </cfRule>
  </conditionalFormatting>
  <conditionalFormatting sqref="J90:N90">
    <cfRule type="expression" dxfId="864" priority="146">
      <formula>$AY90=1</formula>
    </cfRule>
  </conditionalFormatting>
  <conditionalFormatting sqref="J92:N92">
    <cfRule type="expression" dxfId="863" priority="145">
      <formula>$AY92=1</formula>
    </cfRule>
  </conditionalFormatting>
  <conditionalFormatting sqref="J96:N96">
    <cfRule type="expression" dxfId="862" priority="143">
      <formula>$AY96=1</formula>
    </cfRule>
  </conditionalFormatting>
  <conditionalFormatting sqref="J59:N59">
    <cfRule type="expression" dxfId="861" priority="142">
      <formula>$AY59=1</formula>
    </cfRule>
  </conditionalFormatting>
  <conditionalFormatting sqref="J57:N57">
    <cfRule type="expression" dxfId="860" priority="141">
      <formula>$AY57=1</formula>
    </cfRule>
  </conditionalFormatting>
  <conditionalFormatting sqref="J61:N61">
    <cfRule type="expression" dxfId="859" priority="140">
      <formula>$AY61=1</formula>
    </cfRule>
  </conditionalFormatting>
  <conditionalFormatting sqref="J63:N63">
    <cfRule type="expression" dxfId="858" priority="139">
      <formula>$AY63=1</formula>
    </cfRule>
  </conditionalFormatting>
  <conditionalFormatting sqref="J65:N65">
    <cfRule type="expression" dxfId="857" priority="138">
      <formula>$AY65=1</formula>
    </cfRule>
  </conditionalFormatting>
  <conditionalFormatting sqref="J67:N67">
    <cfRule type="expression" dxfId="856" priority="137">
      <formula>$AY67=1</formula>
    </cfRule>
  </conditionalFormatting>
  <conditionalFormatting sqref="J69:N69">
    <cfRule type="expression" dxfId="855" priority="136">
      <formula>$AY69=1</formula>
    </cfRule>
  </conditionalFormatting>
  <conditionalFormatting sqref="J71:N71">
    <cfRule type="expression" dxfId="854" priority="135">
      <formula>$AY71=1</formula>
    </cfRule>
  </conditionalFormatting>
  <conditionalFormatting sqref="J73:N73">
    <cfRule type="expression" dxfId="853" priority="134">
      <formula>$AY73=1</formula>
    </cfRule>
  </conditionalFormatting>
  <conditionalFormatting sqref="J75:N75">
    <cfRule type="expression" dxfId="852" priority="133">
      <formula>$AY75=1</formula>
    </cfRule>
  </conditionalFormatting>
  <conditionalFormatting sqref="J77:N77">
    <cfRule type="expression" dxfId="851" priority="132">
      <formula>$AY77=1</formula>
    </cfRule>
  </conditionalFormatting>
  <conditionalFormatting sqref="J79:N79">
    <cfRule type="expression" dxfId="850" priority="131">
      <formula>$AY79=1</formula>
    </cfRule>
  </conditionalFormatting>
  <conditionalFormatting sqref="J81:N81">
    <cfRule type="expression" dxfId="849" priority="130">
      <formula>$AY81=1</formula>
    </cfRule>
  </conditionalFormatting>
  <conditionalFormatting sqref="J83:N83">
    <cfRule type="expression" dxfId="848" priority="129">
      <formula>$AY83=1</formula>
    </cfRule>
  </conditionalFormatting>
  <conditionalFormatting sqref="J85:N85">
    <cfRule type="expression" dxfId="847" priority="128">
      <formula>$AY85=1</formula>
    </cfRule>
  </conditionalFormatting>
  <conditionalFormatting sqref="J87:N87">
    <cfRule type="expression" dxfId="846" priority="127">
      <formula>$AY87=1</formula>
    </cfRule>
  </conditionalFormatting>
  <conditionalFormatting sqref="J89:N89">
    <cfRule type="expression" dxfId="845" priority="126">
      <formula>$AY89=1</formula>
    </cfRule>
  </conditionalFormatting>
  <conditionalFormatting sqref="J91:N91">
    <cfRule type="expression" dxfId="844" priority="125">
      <formula>$AY91=1</formula>
    </cfRule>
  </conditionalFormatting>
  <conditionalFormatting sqref="J93:N93">
    <cfRule type="expression" dxfId="843" priority="124">
      <formula>$AY93=1</formula>
    </cfRule>
  </conditionalFormatting>
  <conditionalFormatting sqref="J95:N95">
    <cfRule type="expression" dxfId="842" priority="123">
      <formula>$AY95=1</formula>
    </cfRule>
  </conditionalFormatting>
  <conditionalFormatting sqref="P94:T94">
    <cfRule type="expression" dxfId="841" priority="104">
      <formula>$AY94=1</formula>
    </cfRule>
  </conditionalFormatting>
  <conditionalFormatting sqref="P58:T58">
    <cfRule type="expression" dxfId="840" priority="122">
      <formula>$AY58=1</formula>
    </cfRule>
  </conditionalFormatting>
  <conditionalFormatting sqref="P60:T60">
    <cfRule type="expression" dxfId="839" priority="121">
      <formula>$AY60=1</formula>
    </cfRule>
  </conditionalFormatting>
  <conditionalFormatting sqref="P62:T62">
    <cfRule type="expression" dxfId="838" priority="120">
      <formula>$AY62=1</formula>
    </cfRule>
  </conditionalFormatting>
  <conditionalFormatting sqref="P64:T64">
    <cfRule type="expression" dxfId="837" priority="119">
      <formula>$AY64=1</formula>
    </cfRule>
  </conditionalFormatting>
  <conditionalFormatting sqref="P66:T66">
    <cfRule type="expression" dxfId="836" priority="118">
      <formula>$AY66=1</formula>
    </cfRule>
  </conditionalFormatting>
  <conditionalFormatting sqref="P68:T68">
    <cfRule type="expression" dxfId="835" priority="117">
      <formula>$AY68=1</formula>
    </cfRule>
  </conditionalFormatting>
  <conditionalFormatting sqref="P70:T70">
    <cfRule type="expression" dxfId="834" priority="116">
      <formula>$AY70=1</formula>
    </cfRule>
  </conditionalFormatting>
  <conditionalFormatting sqref="P72:T72">
    <cfRule type="expression" dxfId="833" priority="115">
      <formula>$AY72=1</formula>
    </cfRule>
  </conditionalFormatting>
  <conditionalFormatting sqref="P74:T74">
    <cfRule type="expression" dxfId="832" priority="114">
      <formula>$AY74=1</formula>
    </cfRule>
  </conditionalFormatting>
  <conditionalFormatting sqref="P76:T76">
    <cfRule type="expression" dxfId="831" priority="113">
      <formula>$AY76=1</formula>
    </cfRule>
  </conditionalFormatting>
  <conditionalFormatting sqref="P78:T78">
    <cfRule type="expression" dxfId="830" priority="112">
      <formula>$AY78=1</formula>
    </cfRule>
  </conditionalFormatting>
  <conditionalFormatting sqref="P80:T80">
    <cfRule type="expression" dxfId="829" priority="111">
      <formula>$AY80=1</formula>
    </cfRule>
  </conditionalFormatting>
  <conditionalFormatting sqref="P82:T82">
    <cfRule type="expression" dxfId="828" priority="110">
      <formula>$AY82=1</formula>
    </cfRule>
  </conditionalFormatting>
  <conditionalFormatting sqref="P84:T84">
    <cfRule type="expression" dxfId="827" priority="109">
      <formula>$AY84=1</formula>
    </cfRule>
  </conditionalFormatting>
  <conditionalFormatting sqref="P86:T86">
    <cfRule type="expression" dxfId="826" priority="108">
      <formula>$AY86=1</formula>
    </cfRule>
  </conditionalFormatting>
  <conditionalFormatting sqref="P88:T88">
    <cfRule type="expression" dxfId="825" priority="107">
      <formula>$AY88=1</formula>
    </cfRule>
  </conditionalFormatting>
  <conditionalFormatting sqref="P90:T90">
    <cfRule type="expression" dxfId="824" priority="106">
      <formula>$AY90=1</formula>
    </cfRule>
  </conditionalFormatting>
  <conditionalFormatting sqref="P92:T92">
    <cfRule type="expression" dxfId="823" priority="105">
      <formula>$AY92=1</formula>
    </cfRule>
  </conditionalFormatting>
  <conditionalFormatting sqref="P96:T96">
    <cfRule type="expression" dxfId="822" priority="103">
      <formula>$AY96=1</formula>
    </cfRule>
  </conditionalFormatting>
  <conditionalFormatting sqref="P59:T59">
    <cfRule type="expression" dxfId="821" priority="102">
      <formula>$AY59=1</formula>
    </cfRule>
  </conditionalFormatting>
  <conditionalFormatting sqref="P57:T57">
    <cfRule type="expression" dxfId="820" priority="101">
      <formula>$AY57=1</formula>
    </cfRule>
  </conditionalFormatting>
  <conditionalFormatting sqref="P61:T61">
    <cfRule type="expression" dxfId="819" priority="100">
      <formula>$AY61=1</formula>
    </cfRule>
  </conditionalFormatting>
  <conditionalFormatting sqref="P63:T63">
    <cfRule type="expression" dxfId="818" priority="99">
      <formula>$AY63=1</formula>
    </cfRule>
  </conditionalFormatting>
  <conditionalFormatting sqref="P65:T65">
    <cfRule type="expression" dxfId="817" priority="98">
      <formula>$AY65=1</formula>
    </cfRule>
  </conditionalFormatting>
  <conditionalFormatting sqref="P67:T67">
    <cfRule type="expression" dxfId="816" priority="97">
      <formula>$AY67=1</formula>
    </cfRule>
  </conditionalFormatting>
  <conditionalFormatting sqref="P69:T69">
    <cfRule type="expression" dxfId="815" priority="96">
      <formula>$AY69=1</formula>
    </cfRule>
  </conditionalFormatting>
  <conditionalFormatting sqref="P71:T71">
    <cfRule type="expression" dxfId="814" priority="95">
      <formula>$AY71=1</formula>
    </cfRule>
  </conditionalFormatting>
  <conditionalFormatting sqref="P73:T73">
    <cfRule type="expression" dxfId="813" priority="94">
      <formula>$AY73=1</formula>
    </cfRule>
  </conditionalFormatting>
  <conditionalFormatting sqref="P75:T75">
    <cfRule type="expression" dxfId="812" priority="93">
      <formula>$AY75=1</formula>
    </cfRule>
  </conditionalFormatting>
  <conditionalFormatting sqref="P77:T77">
    <cfRule type="expression" dxfId="811" priority="92">
      <formula>$AY77=1</formula>
    </cfRule>
  </conditionalFormatting>
  <conditionalFormatting sqref="P79:T79">
    <cfRule type="expression" dxfId="810" priority="91">
      <formula>$AY79=1</formula>
    </cfRule>
  </conditionalFormatting>
  <conditionalFormatting sqref="P81:T81">
    <cfRule type="expression" dxfId="809" priority="90">
      <formula>$AY81=1</formula>
    </cfRule>
  </conditionalFormatting>
  <conditionalFormatting sqref="P83:T83">
    <cfRule type="expression" dxfId="808" priority="89">
      <formula>$AY83=1</formula>
    </cfRule>
  </conditionalFormatting>
  <conditionalFormatting sqref="P85:T85">
    <cfRule type="expression" dxfId="807" priority="88">
      <formula>$AY85=1</formula>
    </cfRule>
  </conditionalFormatting>
  <conditionalFormatting sqref="P87:T87">
    <cfRule type="expression" dxfId="806" priority="87">
      <formula>$AY87=1</formula>
    </cfRule>
  </conditionalFormatting>
  <conditionalFormatting sqref="P89:T89">
    <cfRule type="expression" dxfId="805" priority="86">
      <formula>$AY89=1</formula>
    </cfRule>
  </conditionalFormatting>
  <conditionalFormatting sqref="P91:T91">
    <cfRule type="expression" dxfId="804" priority="85">
      <formula>$AY91=1</formula>
    </cfRule>
  </conditionalFormatting>
  <conditionalFormatting sqref="P93:T93">
    <cfRule type="expression" dxfId="803" priority="84">
      <formula>$AY93=1</formula>
    </cfRule>
  </conditionalFormatting>
  <conditionalFormatting sqref="P95:T95">
    <cfRule type="expression" dxfId="802" priority="83">
      <formula>$AY95=1</formula>
    </cfRule>
  </conditionalFormatting>
  <conditionalFormatting sqref="V94:Z94">
    <cfRule type="expression" dxfId="801" priority="64">
      <formula>$AY94=1</formula>
    </cfRule>
  </conditionalFormatting>
  <conditionalFormatting sqref="V58:Z58">
    <cfRule type="expression" dxfId="800" priority="82">
      <formula>$AY58=1</formula>
    </cfRule>
  </conditionalFormatting>
  <conditionalFormatting sqref="V60:Z60">
    <cfRule type="expression" dxfId="799" priority="81">
      <formula>$AY60=1</formula>
    </cfRule>
  </conditionalFormatting>
  <conditionalFormatting sqref="V62:Z62">
    <cfRule type="expression" dxfId="798" priority="80">
      <formula>$AY62=1</formula>
    </cfRule>
  </conditionalFormatting>
  <conditionalFormatting sqref="V64:Z64">
    <cfRule type="expression" dxfId="797" priority="79">
      <formula>$AY64=1</formula>
    </cfRule>
  </conditionalFormatting>
  <conditionalFormatting sqref="V66:Z66">
    <cfRule type="expression" dxfId="796" priority="78">
      <formula>$AY66=1</formula>
    </cfRule>
  </conditionalFormatting>
  <conditionalFormatting sqref="V68:Z68">
    <cfRule type="expression" dxfId="795" priority="77">
      <formula>$AY68=1</formula>
    </cfRule>
  </conditionalFormatting>
  <conditionalFormatting sqref="V70:Z70">
    <cfRule type="expression" dxfId="794" priority="76">
      <formula>$AY70=1</formula>
    </cfRule>
  </conditionalFormatting>
  <conditionalFormatting sqref="V72:Z72">
    <cfRule type="expression" dxfId="793" priority="75">
      <formula>$AY72=1</formula>
    </cfRule>
  </conditionalFormatting>
  <conditionalFormatting sqref="V74:Z74">
    <cfRule type="expression" dxfId="792" priority="74">
      <formula>$AY74=1</formula>
    </cfRule>
  </conditionalFormatting>
  <conditionalFormatting sqref="V76:Z76">
    <cfRule type="expression" dxfId="791" priority="73">
      <formula>$AY76=1</formula>
    </cfRule>
  </conditionalFormatting>
  <conditionalFormatting sqref="V78:Z78">
    <cfRule type="expression" dxfId="790" priority="72">
      <formula>$AY78=1</formula>
    </cfRule>
  </conditionalFormatting>
  <conditionalFormatting sqref="V80:Z80">
    <cfRule type="expression" dxfId="789" priority="71">
      <formula>$AY80=1</formula>
    </cfRule>
  </conditionalFormatting>
  <conditionalFormatting sqref="V82:Z82">
    <cfRule type="expression" dxfId="788" priority="70">
      <formula>$AY82=1</formula>
    </cfRule>
  </conditionalFormatting>
  <conditionalFormatting sqref="V84:Z84">
    <cfRule type="expression" dxfId="787" priority="69">
      <formula>$AY84=1</formula>
    </cfRule>
  </conditionalFormatting>
  <conditionalFormatting sqref="V86:Z86">
    <cfRule type="expression" dxfId="786" priority="68">
      <formula>$AY86=1</formula>
    </cfRule>
  </conditionalFormatting>
  <conditionalFormatting sqref="V88:Z88">
    <cfRule type="expression" dxfId="785" priority="67">
      <formula>$AY88=1</formula>
    </cfRule>
  </conditionalFormatting>
  <conditionalFormatting sqref="V90:Z90">
    <cfRule type="expression" dxfId="784" priority="66">
      <formula>$AY90=1</formula>
    </cfRule>
  </conditionalFormatting>
  <conditionalFormatting sqref="V92:Z92">
    <cfRule type="expression" dxfId="783" priority="65">
      <formula>$AY92=1</formula>
    </cfRule>
  </conditionalFormatting>
  <conditionalFormatting sqref="V96:Z96">
    <cfRule type="expression" dxfId="782" priority="63">
      <formula>$AY96=1</formula>
    </cfRule>
  </conditionalFormatting>
  <conditionalFormatting sqref="V59:Z59">
    <cfRule type="expression" dxfId="781" priority="62">
      <formula>$AY59=1</formula>
    </cfRule>
  </conditionalFormatting>
  <conditionalFormatting sqref="V57:Z57">
    <cfRule type="expression" dxfId="780" priority="61">
      <formula>$AY57=1</formula>
    </cfRule>
  </conditionalFormatting>
  <conditionalFormatting sqref="V61:Z61">
    <cfRule type="expression" dxfId="779" priority="60">
      <formula>$AY61=1</formula>
    </cfRule>
  </conditionalFormatting>
  <conditionalFormatting sqref="V63:Z63">
    <cfRule type="expression" dxfId="778" priority="59">
      <formula>$AY63=1</formula>
    </cfRule>
  </conditionalFormatting>
  <conditionalFormatting sqref="V65:Z65">
    <cfRule type="expression" dxfId="777" priority="58">
      <formula>$AY65=1</formula>
    </cfRule>
  </conditionalFormatting>
  <conditionalFormatting sqref="V67:Z67">
    <cfRule type="expression" dxfId="776" priority="57">
      <formula>$AY67=1</formula>
    </cfRule>
  </conditionalFormatting>
  <conditionalFormatting sqref="V69:Z69">
    <cfRule type="expression" dxfId="775" priority="56">
      <formula>$AY69=1</formula>
    </cfRule>
  </conditionalFormatting>
  <conditionalFormatting sqref="V71:Z71">
    <cfRule type="expression" dxfId="774" priority="55">
      <formula>$AY71=1</formula>
    </cfRule>
  </conditionalFormatting>
  <conditionalFormatting sqref="V73:Z73">
    <cfRule type="expression" dxfId="773" priority="54">
      <formula>$AY73=1</formula>
    </cfRule>
  </conditionalFormatting>
  <conditionalFormatting sqref="V75:Z75">
    <cfRule type="expression" dxfId="772" priority="53">
      <formula>$AY75=1</formula>
    </cfRule>
  </conditionalFormatting>
  <conditionalFormatting sqref="V77:Z77">
    <cfRule type="expression" dxfId="771" priority="52">
      <formula>$AY77=1</formula>
    </cfRule>
  </conditionalFormatting>
  <conditionalFormatting sqref="V79:Z79">
    <cfRule type="expression" dxfId="770" priority="51">
      <formula>$AY79=1</formula>
    </cfRule>
  </conditionalFormatting>
  <conditionalFormatting sqref="V81:Z81">
    <cfRule type="expression" dxfId="769" priority="50">
      <formula>$AY81=1</formula>
    </cfRule>
  </conditionalFormatting>
  <conditionalFormatting sqref="V83:Z83">
    <cfRule type="expression" dxfId="768" priority="49">
      <formula>$AY83=1</formula>
    </cfRule>
  </conditionalFormatting>
  <conditionalFormatting sqref="V85:Z85">
    <cfRule type="expression" dxfId="767" priority="48">
      <formula>$AY85=1</formula>
    </cfRule>
  </conditionalFormatting>
  <conditionalFormatting sqref="V87:Z87">
    <cfRule type="expression" dxfId="766" priority="47">
      <formula>$AY87=1</formula>
    </cfRule>
  </conditionalFormatting>
  <conditionalFormatting sqref="V89:Z89">
    <cfRule type="expression" dxfId="765" priority="46">
      <formula>$AY89=1</formula>
    </cfRule>
  </conditionalFormatting>
  <conditionalFormatting sqref="V91:Z91">
    <cfRule type="expression" dxfId="764" priority="45">
      <formula>$AY91=1</formula>
    </cfRule>
  </conditionalFormatting>
  <conditionalFormatting sqref="V93:Z93">
    <cfRule type="expression" dxfId="763" priority="44">
      <formula>$AY93=1</formula>
    </cfRule>
  </conditionalFormatting>
  <conditionalFormatting sqref="V95:Z95">
    <cfRule type="expression" dxfId="762" priority="43">
      <formula>$AY95=1</formula>
    </cfRule>
  </conditionalFormatting>
  <conditionalFormatting sqref="AB94:AF94">
    <cfRule type="expression" dxfId="761" priority="24">
      <formula>$AY94=1</formula>
    </cfRule>
  </conditionalFormatting>
  <conditionalFormatting sqref="AB58:AF58">
    <cfRule type="expression" dxfId="760" priority="42">
      <formula>$AY58=1</formula>
    </cfRule>
  </conditionalFormatting>
  <conditionalFormatting sqref="AB60:AF60">
    <cfRule type="expression" dxfId="759" priority="41">
      <formula>$AY60=1</formula>
    </cfRule>
  </conditionalFormatting>
  <conditionalFormatting sqref="AB62:AF62">
    <cfRule type="expression" dxfId="758" priority="40">
      <formula>$AY62=1</formula>
    </cfRule>
  </conditionalFormatting>
  <conditionalFormatting sqref="AB64:AF64">
    <cfRule type="expression" dxfId="757" priority="39">
      <formula>$AY64=1</formula>
    </cfRule>
  </conditionalFormatting>
  <conditionalFormatting sqref="AB66:AF66">
    <cfRule type="expression" dxfId="756" priority="38">
      <formula>$AY66=1</formula>
    </cfRule>
  </conditionalFormatting>
  <conditionalFormatting sqref="AB68:AF68">
    <cfRule type="expression" dxfId="755" priority="37">
      <formula>$AY68=1</formula>
    </cfRule>
  </conditionalFormatting>
  <conditionalFormatting sqref="AB70:AF70">
    <cfRule type="expression" dxfId="754" priority="36">
      <formula>$AY70=1</formula>
    </cfRule>
  </conditionalFormatting>
  <conditionalFormatting sqref="AB72:AF72">
    <cfRule type="expression" dxfId="753" priority="35">
      <formula>$AY72=1</formula>
    </cfRule>
  </conditionalFormatting>
  <conditionalFormatting sqref="AB74:AF74">
    <cfRule type="expression" dxfId="752" priority="34">
      <formula>$AY74=1</formula>
    </cfRule>
  </conditionalFormatting>
  <conditionalFormatting sqref="AB76:AF76">
    <cfRule type="expression" dxfId="751" priority="33">
      <formula>$AY76=1</formula>
    </cfRule>
  </conditionalFormatting>
  <conditionalFormatting sqref="AB78:AF78">
    <cfRule type="expression" dxfId="750" priority="32">
      <formula>$AY78=1</formula>
    </cfRule>
  </conditionalFormatting>
  <conditionalFormatting sqref="AB80:AF80">
    <cfRule type="expression" dxfId="749" priority="31">
      <formula>$AY80=1</formula>
    </cfRule>
  </conditionalFormatting>
  <conditionalFormatting sqref="AB82:AF82">
    <cfRule type="expression" dxfId="748" priority="30">
      <formula>$AY82=1</formula>
    </cfRule>
  </conditionalFormatting>
  <conditionalFormatting sqref="AB84:AF84">
    <cfRule type="expression" dxfId="747" priority="29">
      <formula>$AY84=1</formula>
    </cfRule>
  </conditionalFormatting>
  <conditionalFormatting sqref="AB86:AF86">
    <cfRule type="expression" dxfId="746" priority="28">
      <formula>$AY86=1</formula>
    </cfRule>
  </conditionalFormatting>
  <conditionalFormatting sqref="AB88:AF88">
    <cfRule type="expression" dxfId="745" priority="27">
      <formula>$AY88=1</formula>
    </cfRule>
  </conditionalFormatting>
  <conditionalFormatting sqref="AB90:AF90">
    <cfRule type="expression" dxfId="744" priority="26">
      <formula>$AY90=1</formula>
    </cfRule>
  </conditionalFormatting>
  <conditionalFormatting sqref="AB92:AF92">
    <cfRule type="expression" dxfId="743" priority="25">
      <formula>$AY92=1</formula>
    </cfRule>
  </conditionalFormatting>
  <conditionalFormatting sqref="AB96:AF96">
    <cfRule type="expression" dxfId="742" priority="23">
      <formula>$AY96=1</formula>
    </cfRule>
  </conditionalFormatting>
  <conditionalFormatting sqref="AB59:AF59">
    <cfRule type="expression" dxfId="741" priority="22">
      <formula>$AY59=1</formula>
    </cfRule>
  </conditionalFormatting>
  <conditionalFormatting sqref="AB57:AF57">
    <cfRule type="expression" dxfId="740" priority="21">
      <formula>$AY57=1</formula>
    </cfRule>
  </conditionalFormatting>
  <conditionalFormatting sqref="AB61:AF61">
    <cfRule type="expression" dxfId="739" priority="20">
      <formula>$AY61=1</formula>
    </cfRule>
  </conditionalFormatting>
  <conditionalFormatting sqref="AB63:AF63">
    <cfRule type="expression" dxfId="738" priority="19">
      <formula>$AY63=1</formula>
    </cfRule>
  </conditionalFormatting>
  <conditionalFormatting sqref="AB65:AF65">
    <cfRule type="expression" dxfId="737" priority="18">
      <formula>$AY65=1</formula>
    </cfRule>
  </conditionalFormatting>
  <conditionalFormatting sqref="AB67:AF67">
    <cfRule type="expression" dxfId="736" priority="17">
      <formula>$AY67=1</formula>
    </cfRule>
  </conditionalFormatting>
  <conditionalFormatting sqref="AB69:AF69">
    <cfRule type="expression" dxfId="735" priority="16">
      <formula>$AY69=1</formula>
    </cfRule>
  </conditionalFormatting>
  <conditionalFormatting sqref="AB71:AF71">
    <cfRule type="expression" dxfId="734" priority="15">
      <formula>$AY71=1</formula>
    </cfRule>
  </conditionalFormatting>
  <conditionalFormatting sqref="AB73:AF73">
    <cfRule type="expression" dxfId="733" priority="14">
      <formula>$AY73=1</formula>
    </cfRule>
  </conditionalFormatting>
  <conditionalFormatting sqref="AB75:AF75">
    <cfRule type="expression" dxfId="732" priority="13">
      <formula>$AY75=1</formula>
    </cfRule>
  </conditionalFormatting>
  <conditionalFormatting sqref="AB77:AF77">
    <cfRule type="expression" dxfId="731" priority="12">
      <formula>$AY77=1</formula>
    </cfRule>
  </conditionalFormatting>
  <conditionalFormatting sqref="AB79:AF79">
    <cfRule type="expression" dxfId="730" priority="11">
      <formula>$AY79=1</formula>
    </cfRule>
  </conditionalFormatting>
  <conditionalFormatting sqref="AB81:AF81">
    <cfRule type="expression" dxfId="729" priority="10">
      <formula>$AY81=1</formula>
    </cfRule>
  </conditionalFormatting>
  <conditionalFormatting sqref="AB83:AF83">
    <cfRule type="expression" dxfId="728" priority="9">
      <formula>$AY83=1</formula>
    </cfRule>
  </conditionalFormatting>
  <conditionalFormatting sqref="AB85:AF85">
    <cfRule type="expression" dxfId="727" priority="8">
      <formula>$AY85=1</formula>
    </cfRule>
  </conditionalFormatting>
  <conditionalFormatting sqref="AB87:AF87">
    <cfRule type="expression" dxfId="726" priority="7">
      <formula>$AY87=1</formula>
    </cfRule>
  </conditionalFormatting>
  <conditionalFormatting sqref="AB89:AF89">
    <cfRule type="expression" dxfId="725" priority="6">
      <formula>$AY89=1</formula>
    </cfRule>
  </conditionalFormatting>
  <conditionalFormatting sqref="AB91:AF91">
    <cfRule type="expression" dxfId="724" priority="5">
      <formula>$AY91=1</formula>
    </cfRule>
  </conditionalFormatting>
  <conditionalFormatting sqref="AB93:AF93">
    <cfRule type="expression" dxfId="723" priority="4">
      <formula>$AY93=1</formula>
    </cfRule>
  </conditionalFormatting>
  <conditionalFormatting sqref="AB95:AF95">
    <cfRule type="expression" dxfId="722" priority="3">
      <formula>$AY95=1</formula>
    </cfRule>
  </conditionalFormatting>
  <conditionalFormatting sqref="AH91 AH93 AH95 AH58 AH60 AH62 AH64 AH66 AH68 AH70 AH72 AH74 AH76 AH78 AH80 AH82 AH84 AH86 AH88">
    <cfRule type="expression" dxfId="721" priority="1">
      <formula>$AY58=1</formula>
    </cfRule>
  </conditionalFormatting>
  <conditionalFormatting sqref="AH92 AH94 AH96 AH57 AH59 AH61 AH63 AH65 AH67 AH69 AH71 AH73 AH75 AH77 AH79 AH81 AH83 AH85 AH87 AH89:AH90">
    <cfRule type="expression" dxfId="720" priority="2">
      <formula>$AY57=1</formula>
    </cfRule>
  </conditionalFormatting>
  <dataValidations count="5">
    <dataValidation allowBlank="1" showInputMessage="1" showErrorMessage="1" prompt="Name entry is not allowed in this cell. Please go to SF1 to type names." sqref="B14:C53 B57:C96"/>
    <dataValidation type="list" allowBlank="1" showInputMessage="1" showErrorMessage="1" prompt="Please leave this cell blank if it is a non-working holiday." sqref="AG12">
      <formula1>"MON,TUE,WED,THU,FRI,SAT,SUN"</formula1>
    </dataValidation>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13.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91" activePane="bottomRight" state="frozen"/>
      <selection pane="topRight" activeCell="D1" sqref="D1"/>
      <selection pane="bottomLeft" activeCell="A14" sqref="A14"/>
      <selection pane="bottomRight" activeCell="P93" sqref="P93"/>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178</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f>IF(AG12="",0,1)</f>
        <v>0</v>
      </c>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IF(B14="","",AZ14+March!AS14)</f>
        <v/>
      </c>
      <c r="AT14" s="220" t="str">
        <f>IF(B14="","",BA14+March!AT14)</f>
        <v/>
      </c>
      <c r="AU14" s="220" t="str">
        <f>IF(B14="","",BB14+March!AU14)</f>
        <v/>
      </c>
      <c r="AV14" s="234" t="str">
        <f>IF(B14="","",BC14+March!AV14)</f>
        <v/>
      </c>
      <c r="AW14" s="233">
        <f>IF(BD14="","",BD14+March!AW14)</f>
        <v>0</v>
      </c>
      <c r="AX14" s="233">
        <f>IF(BE14="","",BE14+March!AX14)</f>
        <v>0</v>
      </c>
      <c r="AY14" s="246" t="str">
        <f>IF(B14="","",BF14+March!AY14)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c r="AH15" s="431" t="str">
        <f>IF(AND(AY15=0,AV15=1),COUNTIF(D15:AF15,"X"),"")</f>
        <v/>
      </c>
      <c r="AI15" s="432" t="str">
        <f>IF(AND(AY15=0,AV15=1),COUNTIF(D15:AF15,"T"),"")</f>
        <v/>
      </c>
      <c r="AJ15" s="676"/>
      <c r="AK15" s="677"/>
      <c r="AL15" s="677"/>
      <c r="AM15" s="677"/>
      <c r="AN15" s="677"/>
      <c r="AO15" s="678"/>
      <c r="AP15" s="196" t="str">
        <f t="shared" ref="AP15:AP53" si="10">IF(AND(AY15=0,AV15=1),$AP$12-COUNTIF(D15:AF15,"X")+SUM(BG15:BH15),"")</f>
        <v/>
      </c>
      <c r="AQ15" s="178">
        <f t="shared" ref="AQ15:AQ53" si="11">COUNTIF(I15:AG15,5)</f>
        <v>0</v>
      </c>
      <c r="AR15" s="179" t="str">
        <f t="shared" ref="AR15:AR80" si="12">IF(AQ15=0,"",1)</f>
        <v/>
      </c>
      <c r="AS15" s="220" t="str">
        <f>IF(B15="","",AZ15+March!AS15)</f>
        <v/>
      </c>
      <c r="AT15" s="220" t="str">
        <f>IF(B15="","",BA15+March!AT15)</f>
        <v/>
      </c>
      <c r="AU15" s="220" t="str">
        <f>IF(B15="","",BB15+March!AU15)</f>
        <v/>
      </c>
      <c r="AV15" s="234" t="str">
        <f>IF(B15="","",BC15+March!AV15)</f>
        <v/>
      </c>
      <c r="AW15" s="233">
        <f>IF(BD15="","",BD15+March!AW15)</f>
        <v>0</v>
      </c>
      <c r="AX15" s="233">
        <f>IF(BE15="","",BE15+March!AX15)</f>
        <v>0</v>
      </c>
      <c r="AY15" s="246" t="str">
        <f>IF(B15="","",BF15+March!AY15)</f>
        <v/>
      </c>
      <c r="AZ15" s="207">
        <f t="shared" ref="AZ15:AZ53" si="13">COUNTIF(D15:AF15,"E")</f>
        <v>0</v>
      </c>
      <c r="BA15" s="207">
        <f t="shared" ref="BA15:BA53" si="14">COUNTIF(D15:AF15,"LE")</f>
        <v>0</v>
      </c>
      <c r="BB15" s="207">
        <f t="shared" ref="BB15:BB53" si="15">COUNTIF(D15:AF15,"T/I")</f>
        <v>0</v>
      </c>
      <c r="BC15" s="207">
        <f t="shared" ref="BC15:BC53" si="16">IF(AND(AZ15=0,BA15=0,BB15=0),0,1)</f>
        <v>0</v>
      </c>
      <c r="BD15" s="179">
        <f t="shared" ref="BD15:BD53" si="17">COUNTIF(D15:AF15,"DRP")</f>
        <v>0</v>
      </c>
      <c r="BE15" s="179">
        <f t="shared" ref="BE15:BE80" si="18">COUNTIF(D15:AF15,"T/O")</f>
        <v>0</v>
      </c>
      <c r="BF15" s="237">
        <f t="shared" ref="BF15:BF53" si="19">IF(AND(BD15=0,BE15=0),0,1)</f>
        <v>0</v>
      </c>
      <c r="BG15" s="143">
        <f t="shared" ref="BG15:BG53" si="20">COUNTIF(D15:AF15,"AM")*0.5</f>
        <v>0</v>
      </c>
      <c r="BH15" s="143">
        <f t="shared" ref="BH15:BH53" si="21">COUNTIF(D15:AF15,"CC")*0.5</f>
        <v>0</v>
      </c>
      <c r="BI15" s="270" t="str">
        <f t="shared" ref="BI15:BI53" si="22">IF(AND(AY15=0,AV15=1),$AP$12-COUNTIF(D15:AF15,"X"),"")</f>
        <v/>
      </c>
      <c r="BJ15" s="270" t="str">
        <f t="shared" ref="BJ15:BJ53" si="23">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c r="AH16" s="429" t="str">
        <f>IF(AND(AY16=0,AV16=1),COUNTIF(D16:AF16,"X"),"")</f>
        <v/>
      </c>
      <c r="AI16" s="430" t="str">
        <f>IF(AND(AY16=0,AV16=1),COUNTIF(D16:AF16,"T"),"")</f>
        <v/>
      </c>
      <c r="AJ16" s="679"/>
      <c r="AK16" s="680"/>
      <c r="AL16" s="680"/>
      <c r="AM16" s="680"/>
      <c r="AN16" s="680"/>
      <c r="AO16" s="681"/>
      <c r="AP16" s="196" t="str">
        <f t="shared" si="10"/>
        <v/>
      </c>
      <c r="AQ16" s="178">
        <f t="shared" si="11"/>
        <v>0</v>
      </c>
      <c r="AR16" s="179" t="str">
        <f t="shared" si="12"/>
        <v/>
      </c>
      <c r="AS16" s="220" t="str">
        <f>IF(B16="","",AZ16+March!AS16)</f>
        <v/>
      </c>
      <c r="AT16" s="220" t="str">
        <f>IF(B16="","",BA16+March!AT16)</f>
        <v/>
      </c>
      <c r="AU16" s="220" t="str">
        <f>IF(B16="","",BB16+March!AU16)</f>
        <v/>
      </c>
      <c r="AV16" s="234" t="str">
        <f>IF(B16="","",BC16+March!AV16)</f>
        <v/>
      </c>
      <c r="AW16" s="233">
        <f>IF(BD16="","",BD16+March!AW16)</f>
        <v>0</v>
      </c>
      <c r="AX16" s="233">
        <f>IF(BE16="","",BE16+March!AX16)</f>
        <v>0</v>
      </c>
      <c r="AY16" s="246" t="str">
        <f>IF(B16="","",BF16+March!AY16)</f>
        <v/>
      </c>
      <c r="AZ16" s="207">
        <f t="shared" si="13"/>
        <v>0</v>
      </c>
      <c r="BA16" s="207">
        <f t="shared" si="14"/>
        <v>0</v>
      </c>
      <c r="BB16" s="207">
        <f t="shared" si="15"/>
        <v>0</v>
      </c>
      <c r="BC16" s="207">
        <f t="shared" si="16"/>
        <v>0</v>
      </c>
      <c r="BD16" s="179">
        <f t="shared" si="17"/>
        <v>0</v>
      </c>
      <c r="BE16" s="179">
        <f t="shared" si="18"/>
        <v>0</v>
      </c>
      <c r="BF16" s="237">
        <f t="shared" si="19"/>
        <v>0</v>
      </c>
      <c r="BG16" s="143">
        <f t="shared" si="20"/>
        <v>0</v>
      </c>
      <c r="BH16" s="143">
        <f t="shared" si="21"/>
        <v>0</v>
      </c>
      <c r="BI16" s="270" t="str">
        <f t="shared" si="22"/>
        <v/>
      </c>
      <c r="BJ16" s="270" t="str">
        <f t="shared" si="23"/>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c r="AH17" s="431" t="str">
        <f t="shared" ref="AH17:AH53" si="24">IF(AND(AY17=0,AV17=1),COUNTIF(D17:AF17,"X"),"")</f>
        <v/>
      </c>
      <c r="AI17" s="432" t="str">
        <f t="shared" ref="AI17:AI53" si="25">IF(AND(AY17=0,AV17=1),COUNTIF(D17:AF17,"T"),"")</f>
        <v/>
      </c>
      <c r="AJ17" s="676"/>
      <c r="AK17" s="677"/>
      <c r="AL17" s="677"/>
      <c r="AM17" s="677"/>
      <c r="AN17" s="677"/>
      <c r="AO17" s="678"/>
      <c r="AP17" s="196" t="str">
        <f t="shared" si="10"/>
        <v/>
      </c>
      <c r="AQ17" s="178">
        <f t="shared" si="11"/>
        <v>0</v>
      </c>
      <c r="AR17" s="179" t="str">
        <f t="shared" si="12"/>
        <v/>
      </c>
      <c r="AS17" s="220" t="str">
        <f>IF(B17="","",AZ17+March!AS17)</f>
        <v/>
      </c>
      <c r="AT17" s="220" t="str">
        <f>IF(B17="","",BA17+March!AT17)</f>
        <v/>
      </c>
      <c r="AU17" s="220" t="str">
        <f>IF(B17="","",BB17+March!AU17)</f>
        <v/>
      </c>
      <c r="AV17" s="234" t="str">
        <f>IF(B17="","",BC17+March!AV17)</f>
        <v/>
      </c>
      <c r="AW17" s="233">
        <f>IF(BD17="","",BD17+March!AW17)</f>
        <v>0</v>
      </c>
      <c r="AX17" s="233">
        <f>IF(BE17="","",BE17+March!AX17)</f>
        <v>0</v>
      </c>
      <c r="AY17" s="246" t="str">
        <f>IF(B17="","",BF17+March!AY17)</f>
        <v/>
      </c>
      <c r="AZ17" s="207">
        <f t="shared" si="13"/>
        <v>0</v>
      </c>
      <c r="BA17" s="207">
        <f t="shared" si="14"/>
        <v>0</v>
      </c>
      <c r="BB17" s="207">
        <f t="shared" si="15"/>
        <v>0</v>
      </c>
      <c r="BC17" s="207">
        <f t="shared" si="16"/>
        <v>0</v>
      </c>
      <c r="BD17" s="179">
        <f t="shared" si="17"/>
        <v>0</v>
      </c>
      <c r="BE17" s="179">
        <f t="shared" si="18"/>
        <v>0</v>
      </c>
      <c r="BF17" s="237">
        <f t="shared" si="19"/>
        <v>0</v>
      </c>
      <c r="BG17" s="143">
        <f t="shared" si="20"/>
        <v>0</v>
      </c>
      <c r="BH17" s="143">
        <f t="shared" si="21"/>
        <v>0</v>
      </c>
      <c r="BI17" s="270" t="str">
        <f t="shared" si="22"/>
        <v/>
      </c>
      <c r="BJ17" s="270" t="str">
        <f t="shared" si="23"/>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c r="AH18" s="429" t="str">
        <f t="shared" si="24"/>
        <v/>
      </c>
      <c r="AI18" s="430" t="str">
        <f t="shared" si="25"/>
        <v/>
      </c>
      <c r="AJ18" s="679"/>
      <c r="AK18" s="680"/>
      <c r="AL18" s="680"/>
      <c r="AM18" s="680"/>
      <c r="AN18" s="680"/>
      <c r="AO18" s="681"/>
      <c r="AP18" s="196" t="str">
        <f t="shared" si="10"/>
        <v/>
      </c>
      <c r="AQ18" s="178">
        <f t="shared" si="11"/>
        <v>0</v>
      </c>
      <c r="AR18" s="179" t="str">
        <f t="shared" si="12"/>
        <v/>
      </c>
      <c r="AS18" s="220" t="str">
        <f>IF(B18="","",AZ18+March!AS18)</f>
        <v/>
      </c>
      <c r="AT18" s="220" t="str">
        <f>IF(B18="","",BA18+March!AT18)</f>
        <v/>
      </c>
      <c r="AU18" s="220" t="str">
        <f>IF(B18="","",BB18+March!AU18)</f>
        <v/>
      </c>
      <c r="AV18" s="234" t="str">
        <f>IF(B18="","",BC18+March!AV18)</f>
        <v/>
      </c>
      <c r="AW18" s="233">
        <f>IF(BD18="","",BD18+March!AW18)</f>
        <v>0</v>
      </c>
      <c r="AX18" s="233">
        <f>IF(BE18="","",BE18+March!AX18)</f>
        <v>0</v>
      </c>
      <c r="AY18" s="246" t="str">
        <f>IF(B18="","",BF18+March!AY18)</f>
        <v/>
      </c>
      <c r="AZ18" s="207">
        <f t="shared" si="13"/>
        <v>0</v>
      </c>
      <c r="BA18" s="207">
        <f t="shared" si="14"/>
        <v>0</v>
      </c>
      <c r="BB18" s="207">
        <f t="shared" si="15"/>
        <v>0</v>
      </c>
      <c r="BC18" s="207">
        <f t="shared" si="16"/>
        <v>0</v>
      </c>
      <c r="BD18" s="179">
        <f t="shared" si="17"/>
        <v>0</v>
      </c>
      <c r="BE18" s="179">
        <f t="shared" si="18"/>
        <v>0</v>
      </c>
      <c r="BF18" s="237">
        <f t="shared" si="19"/>
        <v>0</v>
      </c>
      <c r="BG18" s="143">
        <f t="shared" si="20"/>
        <v>0</v>
      </c>
      <c r="BH18" s="143">
        <f t="shared" si="21"/>
        <v>0</v>
      </c>
      <c r="BI18" s="270" t="str">
        <f t="shared" si="22"/>
        <v/>
      </c>
      <c r="BJ18" s="270" t="str">
        <f t="shared" si="23"/>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c r="AH19" s="431" t="str">
        <f t="shared" si="24"/>
        <v/>
      </c>
      <c r="AI19" s="432" t="str">
        <f t="shared" si="25"/>
        <v/>
      </c>
      <c r="AJ19" s="676"/>
      <c r="AK19" s="677"/>
      <c r="AL19" s="677"/>
      <c r="AM19" s="677"/>
      <c r="AN19" s="677"/>
      <c r="AO19" s="678"/>
      <c r="AP19" s="196" t="str">
        <f t="shared" si="10"/>
        <v/>
      </c>
      <c r="AQ19" s="178">
        <f t="shared" si="11"/>
        <v>0</v>
      </c>
      <c r="AR19" s="179" t="str">
        <f t="shared" si="12"/>
        <v/>
      </c>
      <c r="AS19" s="220" t="str">
        <f>IF(B19="","",AZ19+March!AS19)</f>
        <v/>
      </c>
      <c r="AT19" s="220" t="str">
        <f>IF(B19="","",BA19+March!AT19)</f>
        <v/>
      </c>
      <c r="AU19" s="220" t="str">
        <f>IF(B19="","",BB19+March!AU19)</f>
        <v/>
      </c>
      <c r="AV19" s="234" t="str">
        <f>IF(B19="","",BC19+March!AV19)</f>
        <v/>
      </c>
      <c r="AW19" s="233">
        <f>IF(BD19="","",BD19+March!AW19)</f>
        <v>0</v>
      </c>
      <c r="AX19" s="233">
        <f>IF(BE19="","",BE19+March!AX19)</f>
        <v>0</v>
      </c>
      <c r="AY19" s="246" t="str">
        <f>IF(B19="","",BF19+March!AY19)</f>
        <v/>
      </c>
      <c r="AZ19" s="207">
        <f t="shared" si="13"/>
        <v>0</v>
      </c>
      <c r="BA19" s="207">
        <f t="shared" si="14"/>
        <v>0</v>
      </c>
      <c r="BB19" s="207">
        <f t="shared" si="15"/>
        <v>0</v>
      </c>
      <c r="BC19" s="207">
        <f t="shared" si="16"/>
        <v>0</v>
      </c>
      <c r="BD19" s="179">
        <f t="shared" si="17"/>
        <v>0</v>
      </c>
      <c r="BE19" s="179">
        <f t="shared" si="18"/>
        <v>0</v>
      </c>
      <c r="BF19" s="237">
        <f t="shared" si="19"/>
        <v>0</v>
      </c>
      <c r="BG19" s="143">
        <f t="shared" si="20"/>
        <v>0</v>
      </c>
      <c r="BH19" s="143">
        <f t="shared" si="21"/>
        <v>0</v>
      </c>
      <c r="BI19" s="270" t="str">
        <f t="shared" si="22"/>
        <v/>
      </c>
      <c r="BJ19" s="270" t="str">
        <f t="shared" si="23"/>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c r="AH20" s="429" t="str">
        <f t="shared" si="24"/>
        <v/>
      </c>
      <c r="AI20" s="430" t="str">
        <f t="shared" si="25"/>
        <v/>
      </c>
      <c r="AJ20" s="679"/>
      <c r="AK20" s="680"/>
      <c r="AL20" s="680"/>
      <c r="AM20" s="680"/>
      <c r="AN20" s="680"/>
      <c r="AO20" s="681"/>
      <c r="AP20" s="196" t="str">
        <f t="shared" si="10"/>
        <v/>
      </c>
      <c r="AQ20" s="178">
        <f t="shared" si="11"/>
        <v>0</v>
      </c>
      <c r="AR20" s="179" t="str">
        <f t="shared" si="12"/>
        <v/>
      </c>
      <c r="AS20" s="220" t="str">
        <f>IF(B20="","",AZ20+March!AS20)</f>
        <v/>
      </c>
      <c r="AT20" s="220" t="str">
        <f>IF(B20="","",BA20+March!AT20)</f>
        <v/>
      </c>
      <c r="AU20" s="220" t="str">
        <f>IF(B20="","",BB20+March!AU20)</f>
        <v/>
      </c>
      <c r="AV20" s="234" t="str">
        <f>IF(B20="","",BC20+March!AV20)</f>
        <v/>
      </c>
      <c r="AW20" s="233">
        <f>IF(BD20="","",BD20+March!AW20)</f>
        <v>0</v>
      </c>
      <c r="AX20" s="233">
        <f>IF(BE20="","",BE20+March!AX20)</f>
        <v>0</v>
      </c>
      <c r="AY20" s="246" t="str">
        <f>IF(B20="","",BF20+March!AY20)</f>
        <v/>
      </c>
      <c r="AZ20" s="207">
        <f t="shared" si="13"/>
        <v>0</v>
      </c>
      <c r="BA20" s="207">
        <f t="shared" si="14"/>
        <v>0</v>
      </c>
      <c r="BB20" s="207">
        <f t="shared" si="15"/>
        <v>0</v>
      </c>
      <c r="BC20" s="207">
        <f t="shared" si="16"/>
        <v>0</v>
      </c>
      <c r="BD20" s="179">
        <f t="shared" si="17"/>
        <v>0</v>
      </c>
      <c r="BE20" s="179">
        <f t="shared" si="18"/>
        <v>0</v>
      </c>
      <c r="BF20" s="237">
        <f t="shared" si="19"/>
        <v>0</v>
      </c>
      <c r="BG20" s="143">
        <f t="shared" si="20"/>
        <v>0</v>
      </c>
      <c r="BH20" s="143">
        <f t="shared" si="21"/>
        <v>0</v>
      </c>
      <c r="BI20" s="270" t="str">
        <f t="shared" si="22"/>
        <v/>
      </c>
      <c r="BJ20" s="270" t="str">
        <f t="shared" si="23"/>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c r="AH21" s="431" t="str">
        <f t="shared" si="24"/>
        <v/>
      </c>
      <c r="AI21" s="432" t="str">
        <f t="shared" si="25"/>
        <v/>
      </c>
      <c r="AJ21" s="676"/>
      <c r="AK21" s="677"/>
      <c r="AL21" s="677"/>
      <c r="AM21" s="677"/>
      <c r="AN21" s="677"/>
      <c r="AO21" s="678"/>
      <c r="AP21" s="196" t="str">
        <f t="shared" si="10"/>
        <v/>
      </c>
      <c r="AQ21" s="178">
        <f t="shared" si="11"/>
        <v>0</v>
      </c>
      <c r="AR21" s="179" t="str">
        <f t="shared" si="12"/>
        <v/>
      </c>
      <c r="AS21" s="220" t="str">
        <f>IF(B21="","",AZ21+March!AS21)</f>
        <v/>
      </c>
      <c r="AT21" s="220" t="str">
        <f>IF(B21="","",BA21+March!AT21)</f>
        <v/>
      </c>
      <c r="AU21" s="220" t="str">
        <f>IF(B21="","",BB21+March!AU21)</f>
        <v/>
      </c>
      <c r="AV21" s="234" t="str">
        <f>IF(B21="","",BC21+March!AV21)</f>
        <v/>
      </c>
      <c r="AW21" s="233">
        <f>IF(BD21="","",BD21+March!AW21)</f>
        <v>1</v>
      </c>
      <c r="AX21" s="233">
        <f>IF(BE21="","",BE21+March!AX21)</f>
        <v>0</v>
      </c>
      <c r="AY21" s="246" t="str">
        <f>IF(B21="","",BF21+March!AY21)</f>
        <v/>
      </c>
      <c r="AZ21" s="207">
        <f t="shared" si="13"/>
        <v>0</v>
      </c>
      <c r="BA21" s="207">
        <f t="shared" si="14"/>
        <v>0</v>
      </c>
      <c r="BB21" s="207">
        <f t="shared" si="15"/>
        <v>0</v>
      </c>
      <c r="BC21" s="207">
        <f t="shared" si="16"/>
        <v>0</v>
      </c>
      <c r="BD21" s="179">
        <f t="shared" si="17"/>
        <v>0</v>
      </c>
      <c r="BE21" s="179">
        <f t="shared" si="18"/>
        <v>0</v>
      </c>
      <c r="BF21" s="237">
        <f t="shared" si="19"/>
        <v>0</v>
      </c>
      <c r="BG21" s="143">
        <f t="shared" si="20"/>
        <v>0</v>
      </c>
      <c r="BH21" s="143">
        <f t="shared" si="21"/>
        <v>0</v>
      </c>
      <c r="BI21" s="270" t="str">
        <f t="shared" si="22"/>
        <v/>
      </c>
      <c r="BJ21" s="270" t="str">
        <f t="shared" si="23"/>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c r="AH22" s="429" t="str">
        <f t="shared" si="24"/>
        <v/>
      </c>
      <c r="AI22" s="430" t="str">
        <f t="shared" si="25"/>
        <v/>
      </c>
      <c r="AJ22" s="679"/>
      <c r="AK22" s="680"/>
      <c r="AL22" s="680"/>
      <c r="AM22" s="680"/>
      <c r="AN22" s="680"/>
      <c r="AO22" s="681"/>
      <c r="AP22" s="196" t="str">
        <f t="shared" si="10"/>
        <v/>
      </c>
      <c r="AQ22" s="178">
        <f t="shared" si="11"/>
        <v>0</v>
      </c>
      <c r="AR22" s="179" t="str">
        <f t="shared" si="12"/>
        <v/>
      </c>
      <c r="AS22" s="220" t="str">
        <f>IF(B22="","",AZ22+March!AS22)</f>
        <v/>
      </c>
      <c r="AT22" s="220" t="str">
        <f>IF(B22="","",BA22+March!AT22)</f>
        <v/>
      </c>
      <c r="AU22" s="220" t="str">
        <f>IF(B22="","",BB22+March!AU22)</f>
        <v/>
      </c>
      <c r="AV22" s="234" t="str">
        <f>IF(B22="","",BC22+March!AV22)</f>
        <v/>
      </c>
      <c r="AW22" s="233">
        <f>IF(BD22="","",BD22+March!AW22)</f>
        <v>0</v>
      </c>
      <c r="AX22" s="233">
        <f>IF(BE22="","",BE22+March!AX22)</f>
        <v>0</v>
      </c>
      <c r="AY22" s="246" t="str">
        <f>IF(B22="","",BF22+March!AY22)</f>
        <v/>
      </c>
      <c r="AZ22" s="207">
        <f t="shared" si="13"/>
        <v>0</v>
      </c>
      <c r="BA22" s="207">
        <f t="shared" si="14"/>
        <v>0</v>
      </c>
      <c r="BB22" s="207">
        <f t="shared" si="15"/>
        <v>0</v>
      </c>
      <c r="BC22" s="207">
        <f t="shared" si="16"/>
        <v>0</v>
      </c>
      <c r="BD22" s="179">
        <f t="shared" si="17"/>
        <v>0</v>
      </c>
      <c r="BE22" s="179">
        <f t="shared" si="18"/>
        <v>0</v>
      </c>
      <c r="BF22" s="237">
        <f t="shared" si="19"/>
        <v>0</v>
      </c>
      <c r="BG22" s="143">
        <f t="shared" si="20"/>
        <v>0</v>
      </c>
      <c r="BH22" s="143">
        <f t="shared" si="21"/>
        <v>0</v>
      </c>
      <c r="BI22" s="270" t="str">
        <f t="shared" si="22"/>
        <v/>
      </c>
      <c r="BJ22" s="270" t="str">
        <f t="shared" si="23"/>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c r="AH23" s="431" t="str">
        <f t="shared" si="24"/>
        <v/>
      </c>
      <c r="AI23" s="432" t="str">
        <f t="shared" si="25"/>
        <v/>
      </c>
      <c r="AJ23" s="676"/>
      <c r="AK23" s="677"/>
      <c r="AL23" s="677"/>
      <c r="AM23" s="677"/>
      <c r="AN23" s="677"/>
      <c r="AO23" s="678"/>
      <c r="AP23" s="196" t="str">
        <f t="shared" si="10"/>
        <v/>
      </c>
      <c r="AQ23" s="178">
        <f t="shared" si="11"/>
        <v>0</v>
      </c>
      <c r="AR23" s="179" t="str">
        <f t="shared" si="12"/>
        <v/>
      </c>
      <c r="AS23" s="220" t="str">
        <f>IF(B23="","",AZ23+March!AS23)</f>
        <v/>
      </c>
      <c r="AT23" s="220" t="str">
        <f>IF(B23="","",BA23+March!AT23)</f>
        <v/>
      </c>
      <c r="AU23" s="220" t="str">
        <f>IF(B23="","",BB23+March!AU23)</f>
        <v/>
      </c>
      <c r="AV23" s="234" t="str">
        <f>IF(B23="","",BC23+March!AV23)</f>
        <v/>
      </c>
      <c r="AW23" s="233">
        <f>IF(BD23="","",BD23+March!AW23)</f>
        <v>0</v>
      </c>
      <c r="AX23" s="233">
        <f>IF(BE23="","",BE23+March!AX23)</f>
        <v>0</v>
      </c>
      <c r="AY23" s="246" t="str">
        <f>IF(B23="","",BF23+March!AY23)</f>
        <v/>
      </c>
      <c r="AZ23" s="207">
        <f t="shared" si="13"/>
        <v>0</v>
      </c>
      <c r="BA23" s="207">
        <f t="shared" si="14"/>
        <v>0</v>
      </c>
      <c r="BB23" s="207">
        <f t="shared" si="15"/>
        <v>0</v>
      </c>
      <c r="BC23" s="207">
        <f t="shared" si="16"/>
        <v>0</v>
      </c>
      <c r="BD23" s="179">
        <f t="shared" si="17"/>
        <v>0</v>
      </c>
      <c r="BE23" s="179">
        <f t="shared" si="18"/>
        <v>0</v>
      </c>
      <c r="BF23" s="237">
        <f t="shared" si="19"/>
        <v>0</v>
      </c>
      <c r="BG23" s="143">
        <f t="shared" si="20"/>
        <v>0</v>
      </c>
      <c r="BH23" s="143">
        <f t="shared" si="21"/>
        <v>0</v>
      </c>
      <c r="BI23" s="270" t="str">
        <f t="shared" si="22"/>
        <v/>
      </c>
      <c r="BJ23" s="270" t="str">
        <f t="shared" si="23"/>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c r="AH24" s="429" t="str">
        <f t="shared" si="24"/>
        <v/>
      </c>
      <c r="AI24" s="430" t="str">
        <f t="shared" si="25"/>
        <v/>
      </c>
      <c r="AJ24" s="679"/>
      <c r="AK24" s="680"/>
      <c r="AL24" s="680"/>
      <c r="AM24" s="680"/>
      <c r="AN24" s="680"/>
      <c r="AO24" s="681"/>
      <c r="AP24" s="196" t="str">
        <f t="shared" si="10"/>
        <v/>
      </c>
      <c r="AQ24" s="178">
        <f t="shared" si="11"/>
        <v>0</v>
      </c>
      <c r="AR24" s="179" t="str">
        <f t="shared" si="12"/>
        <v/>
      </c>
      <c r="AS24" s="220" t="str">
        <f>IF(B24="","",AZ24+March!AS24)</f>
        <v/>
      </c>
      <c r="AT24" s="220" t="str">
        <f>IF(B24="","",BA24+March!AT24)</f>
        <v/>
      </c>
      <c r="AU24" s="220" t="str">
        <f>IF(B24="","",BB24+March!AU24)</f>
        <v/>
      </c>
      <c r="AV24" s="234" t="str">
        <f>IF(B24="","",BC24+March!AV24)</f>
        <v/>
      </c>
      <c r="AW24" s="233">
        <f>IF(BD24="","",BD24+March!AW24)</f>
        <v>0</v>
      </c>
      <c r="AX24" s="233">
        <f>IF(BE24="","",BE24+March!AX24)</f>
        <v>0</v>
      </c>
      <c r="AY24" s="246" t="str">
        <f>IF(B24="","",BF24+March!AY24)</f>
        <v/>
      </c>
      <c r="AZ24" s="207">
        <f t="shared" si="13"/>
        <v>0</v>
      </c>
      <c r="BA24" s="207">
        <f t="shared" si="14"/>
        <v>0</v>
      </c>
      <c r="BB24" s="207">
        <f t="shared" si="15"/>
        <v>0</v>
      </c>
      <c r="BC24" s="207">
        <f t="shared" si="16"/>
        <v>0</v>
      </c>
      <c r="BD24" s="179">
        <f t="shared" si="17"/>
        <v>0</v>
      </c>
      <c r="BE24" s="179">
        <f t="shared" si="18"/>
        <v>0</v>
      </c>
      <c r="BF24" s="237">
        <f t="shared" si="19"/>
        <v>0</v>
      </c>
      <c r="BG24" s="143">
        <f t="shared" si="20"/>
        <v>0</v>
      </c>
      <c r="BH24" s="143">
        <f t="shared" si="21"/>
        <v>0</v>
      </c>
      <c r="BI24" s="270" t="str">
        <f t="shared" si="22"/>
        <v/>
      </c>
      <c r="BJ24" s="270" t="str">
        <f t="shared" si="23"/>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c r="AH25" s="431" t="str">
        <f t="shared" si="24"/>
        <v/>
      </c>
      <c r="AI25" s="432" t="str">
        <f t="shared" si="25"/>
        <v/>
      </c>
      <c r="AJ25" s="676"/>
      <c r="AK25" s="677"/>
      <c r="AL25" s="677"/>
      <c r="AM25" s="677"/>
      <c r="AN25" s="677"/>
      <c r="AO25" s="678"/>
      <c r="AP25" s="196" t="str">
        <f t="shared" si="10"/>
        <v/>
      </c>
      <c r="AQ25" s="178">
        <f t="shared" si="11"/>
        <v>0</v>
      </c>
      <c r="AR25" s="179" t="str">
        <f t="shared" si="12"/>
        <v/>
      </c>
      <c r="AS25" s="220" t="str">
        <f>IF(B25="","",AZ25+March!AS25)</f>
        <v/>
      </c>
      <c r="AT25" s="220" t="str">
        <f>IF(B25="","",BA25+March!AT25)</f>
        <v/>
      </c>
      <c r="AU25" s="220" t="str">
        <f>IF(B25="","",BB25+March!AU25)</f>
        <v/>
      </c>
      <c r="AV25" s="234" t="str">
        <f>IF(B25="","",BC25+March!AV25)</f>
        <v/>
      </c>
      <c r="AW25" s="233">
        <f>IF(BD25="","",BD25+March!AW25)</f>
        <v>0</v>
      </c>
      <c r="AX25" s="233">
        <f>IF(BE25="","",BE25+March!AX25)</f>
        <v>0</v>
      </c>
      <c r="AY25" s="246" t="str">
        <f>IF(B25="","",BF25+March!AY25)</f>
        <v/>
      </c>
      <c r="AZ25" s="207">
        <f t="shared" si="13"/>
        <v>0</v>
      </c>
      <c r="BA25" s="207">
        <f t="shared" si="14"/>
        <v>0</v>
      </c>
      <c r="BB25" s="207">
        <f t="shared" si="15"/>
        <v>0</v>
      </c>
      <c r="BC25" s="207">
        <f t="shared" si="16"/>
        <v>0</v>
      </c>
      <c r="BD25" s="179">
        <f t="shared" si="17"/>
        <v>0</v>
      </c>
      <c r="BE25" s="179">
        <f t="shared" si="18"/>
        <v>0</v>
      </c>
      <c r="BF25" s="237">
        <f t="shared" si="19"/>
        <v>0</v>
      </c>
      <c r="BG25" s="143">
        <f t="shared" si="20"/>
        <v>0</v>
      </c>
      <c r="BH25" s="143">
        <f t="shared" si="21"/>
        <v>0</v>
      </c>
      <c r="BI25" s="270" t="str">
        <f t="shared" si="22"/>
        <v/>
      </c>
      <c r="BJ25" s="270" t="str">
        <f t="shared" si="23"/>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c r="AH26" s="429" t="str">
        <f t="shared" si="24"/>
        <v/>
      </c>
      <c r="AI26" s="430" t="str">
        <f t="shared" si="25"/>
        <v/>
      </c>
      <c r="AJ26" s="679"/>
      <c r="AK26" s="680"/>
      <c r="AL26" s="680"/>
      <c r="AM26" s="680"/>
      <c r="AN26" s="680"/>
      <c r="AO26" s="681"/>
      <c r="AP26" s="196" t="str">
        <f t="shared" si="10"/>
        <v/>
      </c>
      <c r="AQ26" s="178">
        <f t="shared" si="11"/>
        <v>0</v>
      </c>
      <c r="AR26" s="179" t="str">
        <f t="shared" si="12"/>
        <v/>
      </c>
      <c r="AS26" s="220" t="str">
        <f>IF(B26="","",AZ26+March!AS26)</f>
        <v/>
      </c>
      <c r="AT26" s="220" t="str">
        <f>IF(B26="","",BA26+March!AT26)</f>
        <v/>
      </c>
      <c r="AU26" s="220" t="str">
        <f>IF(B26="","",BB26+March!AU26)</f>
        <v/>
      </c>
      <c r="AV26" s="234" t="str">
        <f>IF(B26="","",BC26+March!AV26)</f>
        <v/>
      </c>
      <c r="AW26" s="233">
        <f>IF(BD26="","",BD26+March!AW26)</f>
        <v>0</v>
      </c>
      <c r="AX26" s="233">
        <f>IF(BE26="","",BE26+March!AX26)</f>
        <v>0</v>
      </c>
      <c r="AY26" s="246" t="str">
        <f>IF(B26="","",BF26+March!AY26)</f>
        <v/>
      </c>
      <c r="AZ26" s="207">
        <f t="shared" si="13"/>
        <v>0</v>
      </c>
      <c r="BA26" s="207">
        <f t="shared" si="14"/>
        <v>0</v>
      </c>
      <c r="BB26" s="207">
        <f t="shared" si="15"/>
        <v>0</v>
      </c>
      <c r="BC26" s="207">
        <f t="shared" si="16"/>
        <v>0</v>
      </c>
      <c r="BD26" s="179">
        <f t="shared" si="17"/>
        <v>0</v>
      </c>
      <c r="BE26" s="179">
        <f t="shared" si="18"/>
        <v>0</v>
      </c>
      <c r="BF26" s="237">
        <f t="shared" si="19"/>
        <v>0</v>
      </c>
      <c r="BG26" s="143">
        <f t="shared" si="20"/>
        <v>0</v>
      </c>
      <c r="BH26" s="143">
        <f t="shared" si="21"/>
        <v>0</v>
      </c>
      <c r="BI26" s="270" t="str">
        <f t="shared" si="22"/>
        <v/>
      </c>
      <c r="BJ26" s="270" t="str">
        <f t="shared" si="23"/>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c r="AH27" s="431" t="str">
        <f t="shared" si="24"/>
        <v/>
      </c>
      <c r="AI27" s="432" t="str">
        <f t="shared" si="25"/>
        <v/>
      </c>
      <c r="AJ27" s="676"/>
      <c r="AK27" s="677"/>
      <c r="AL27" s="677"/>
      <c r="AM27" s="677"/>
      <c r="AN27" s="677"/>
      <c r="AO27" s="678"/>
      <c r="AP27" s="196" t="str">
        <f t="shared" si="10"/>
        <v/>
      </c>
      <c r="AQ27" s="178">
        <f t="shared" si="11"/>
        <v>0</v>
      </c>
      <c r="AR27" s="179" t="str">
        <f t="shared" si="12"/>
        <v/>
      </c>
      <c r="AS27" s="220" t="str">
        <f>IF(B27="","",AZ27+March!AS27)</f>
        <v/>
      </c>
      <c r="AT27" s="220" t="str">
        <f>IF(B27="","",BA27+March!AT27)</f>
        <v/>
      </c>
      <c r="AU27" s="220" t="str">
        <f>IF(B27="","",BB27+March!AU27)</f>
        <v/>
      </c>
      <c r="AV27" s="234" t="str">
        <f>IF(B27="","",BC27+March!AV27)</f>
        <v/>
      </c>
      <c r="AW27" s="233">
        <f>IF(BD27="","",BD27+March!AW27)</f>
        <v>0</v>
      </c>
      <c r="AX27" s="233">
        <f>IF(BE27="","",BE27+March!AX27)</f>
        <v>0</v>
      </c>
      <c r="AY27" s="246" t="str">
        <f>IF(B27="","",BF27+March!AY27)</f>
        <v/>
      </c>
      <c r="AZ27" s="207">
        <f t="shared" si="13"/>
        <v>0</v>
      </c>
      <c r="BA27" s="207">
        <f t="shared" si="14"/>
        <v>0</v>
      </c>
      <c r="BB27" s="207">
        <f t="shared" si="15"/>
        <v>0</v>
      </c>
      <c r="BC27" s="207">
        <f t="shared" si="16"/>
        <v>0</v>
      </c>
      <c r="BD27" s="179">
        <f t="shared" si="17"/>
        <v>0</v>
      </c>
      <c r="BE27" s="179">
        <f t="shared" si="18"/>
        <v>0</v>
      </c>
      <c r="BF27" s="237">
        <f t="shared" si="19"/>
        <v>0</v>
      </c>
      <c r="BG27" s="143">
        <f t="shared" si="20"/>
        <v>0</v>
      </c>
      <c r="BH27" s="143">
        <f t="shared" si="21"/>
        <v>0</v>
      </c>
      <c r="BI27" s="270" t="str">
        <f t="shared" si="22"/>
        <v/>
      </c>
      <c r="BJ27" s="270" t="str">
        <f t="shared" si="23"/>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c r="AH28" s="429" t="str">
        <f t="shared" si="24"/>
        <v/>
      </c>
      <c r="AI28" s="430" t="str">
        <f t="shared" si="25"/>
        <v/>
      </c>
      <c r="AJ28" s="679"/>
      <c r="AK28" s="680"/>
      <c r="AL28" s="680"/>
      <c r="AM28" s="680"/>
      <c r="AN28" s="680"/>
      <c r="AO28" s="681"/>
      <c r="AP28" s="196" t="str">
        <f t="shared" si="10"/>
        <v/>
      </c>
      <c r="AQ28" s="178">
        <f t="shared" si="11"/>
        <v>0</v>
      </c>
      <c r="AR28" s="179" t="str">
        <f t="shared" si="12"/>
        <v/>
      </c>
      <c r="AS28" s="220" t="str">
        <f>IF(B28="","",AZ28+March!AS28)</f>
        <v/>
      </c>
      <c r="AT28" s="220" t="str">
        <f>IF(B28="","",BA28+March!AT28)</f>
        <v/>
      </c>
      <c r="AU28" s="220" t="str">
        <f>IF(B28="","",BB28+March!AU28)</f>
        <v/>
      </c>
      <c r="AV28" s="234" t="str">
        <f>IF(B28="","",BC28+March!AV28)</f>
        <v/>
      </c>
      <c r="AW28" s="233">
        <f>IF(BD28="","",BD28+March!AW28)</f>
        <v>0</v>
      </c>
      <c r="AX28" s="233">
        <f>IF(BE28="","",BE28+March!AX28)</f>
        <v>0</v>
      </c>
      <c r="AY28" s="246" t="str">
        <f>IF(B28="","",BF28+March!AY28)</f>
        <v/>
      </c>
      <c r="AZ28" s="207">
        <f t="shared" si="13"/>
        <v>0</v>
      </c>
      <c r="BA28" s="207">
        <f t="shared" si="14"/>
        <v>0</v>
      </c>
      <c r="BB28" s="207">
        <f t="shared" si="15"/>
        <v>0</v>
      </c>
      <c r="BC28" s="207">
        <f t="shared" si="16"/>
        <v>0</v>
      </c>
      <c r="BD28" s="179">
        <f t="shared" si="17"/>
        <v>0</v>
      </c>
      <c r="BE28" s="179">
        <f t="shared" si="18"/>
        <v>0</v>
      </c>
      <c r="BF28" s="237">
        <f t="shared" si="19"/>
        <v>0</v>
      </c>
      <c r="BG28" s="143">
        <f t="shared" si="20"/>
        <v>0</v>
      </c>
      <c r="BH28" s="143">
        <f t="shared" si="21"/>
        <v>0</v>
      </c>
      <c r="BI28" s="270" t="str">
        <f t="shared" si="22"/>
        <v/>
      </c>
      <c r="BJ28" s="270" t="str">
        <f t="shared" si="23"/>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c r="AH29" s="431" t="str">
        <f t="shared" si="24"/>
        <v/>
      </c>
      <c r="AI29" s="432" t="str">
        <f t="shared" si="25"/>
        <v/>
      </c>
      <c r="AJ29" s="676"/>
      <c r="AK29" s="677"/>
      <c r="AL29" s="677"/>
      <c r="AM29" s="677"/>
      <c r="AN29" s="677"/>
      <c r="AO29" s="678"/>
      <c r="AP29" s="196" t="str">
        <f t="shared" si="10"/>
        <v/>
      </c>
      <c r="AQ29" s="178">
        <f t="shared" si="11"/>
        <v>0</v>
      </c>
      <c r="AR29" s="179" t="str">
        <f t="shared" si="12"/>
        <v/>
      </c>
      <c r="AS29" s="220" t="str">
        <f>IF(B29="","",AZ29+March!AS29)</f>
        <v/>
      </c>
      <c r="AT29" s="220" t="str">
        <f>IF(B29="","",BA29+March!AT29)</f>
        <v/>
      </c>
      <c r="AU29" s="220" t="str">
        <f>IF(B29="","",BB29+March!AU29)</f>
        <v/>
      </c>
      <c r="AV29" s="234" t="str">
        <f>IF(B29="","",BC29+March!AV29)</f>
        <v/>
      </c>
      <c r="AW29" s="233">
        <f>IF(BD29="","",BD29+March!AW29)</f>
        <v>0</v>
      </c>
      <c r="AX29" s="233">
        <f>IF(BE29="","",BE29+March!AX29)</f>
        <v>0</v>
      </c>
      <c r="AY29" s="246" t="str">
        <f>IF(B29="","",BF29+March!AY29)</f>
        <v/>
      </c>
      <c r="AZ29" s="207">
        <f t="shared" si="13"/>
        <v>0</v>
      </c>
      <c r="BA29" s="207">
        <f t="shared" si="14"/>
        <v>0</v>
      </c>
      <c r="BB29" s="207">
        <f t="shared" si="15"/>
        <v>0</v>
      </c>
      <c r="BC29" s="207">
        <f t="shared" si="16"/>
        <v>0</v>
      </c>
      <c r="BD29" s="179">
        <f t="shared" si="17"/>
        <v>0</v>
      </c>
      <c r="BE29" s="179">
        <f t="shared" si="18"/>
        <v>0</v>
      </c>
      <c r="BF29" s="237">
        <f t="shared" si="19"/>
        <v>0</v>
      </c>
      <c r="BG29" s="143">
        <f t="shared" si="20"/>
        <v>0</v>
      </c>
      <c r="BH29" s="143">
        <f t="shared" si="21"/>
        <v>0</v>
      </c>
      <c r="BI29" s="270" t="str">
        <f t="shared" si="22"/>
        <v/>
      </c>
      <c r="BJ29" s="270" t="str">
        <f t="shared" si="23"/>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c r="AH30" s="429" t="str">
        <f t="shared" si="24"/>
        <v/>
      </c>
      <c r="AI30" s="430" t="str">
        <f t="shared" si="25"/>
        <v/>
      </c>
      <c r="AJ30" s="679"/>
      <c r="AK30" s="680"/>
      <c r="AL30" s="680"/>
      <c r="AM30" s="680"/>
      <c r="AN30" s="680"/>
      <c r="AO30" s="681"/>
      <c r="AP30" s="196" t="str">
        <f t="shared" si="10"/>
        <v/>
      </c>
      <c r="AQ30" s="178">
        <f t="shared" si="11"/>
        <v>0</v>
      </c>
      <c r="AR30" s="179" t="str">
        <f t="shared" si="12"/>
        <v/>
      </c>
      <c r="AS30" s="220" t="str">
        <f>IF(B30="","",AZ30+March!AS30)</f>
        <v/>
      </c>
      <c r="AT30" s="220" t="str">
        <f>IF(B30="","",BA30+March!AT30)</f>
        <v/>
      </c>
      <c r="AU30" s="220" t="str">
        <f>IF(B30="","",BB30+March!AU30)</f>
        <v/>
      </c>
      <c r="AV30" s="234" t="str">
        <f>IF(B30="","",BC30+March!AV30)</f>
        <v/>
      </c>
      <c r="AW30" s="233">
        <f>IF(BD30="","",BD30+March!AW30)</f>
        <v>0</v>
      </c>
      <c r="AX30" s="233">
        <f>IF(BE30="","",BE30+March!AX30)</f>
        <v>0</v>
      </c>
      <c r="AY30" s="246" t="str">
        <f>IF(B30="","",BF30+March!AY30)</f>
        <v/>
      </c>
      <c r="AZ30" s="207">
        <f t="shared" si="13"/>
        <v>0</v>
      </c>
      <c r="BA30" s="207">
        <f t="shared" si="14"/>
        <v>0</v>
      </c>
      <c r="BB30" s="207">
        <f t="shared" si="15"/>
        <v>0</v>
      </c>
      <c r="BC30" s="207">
        <f t="shared" si="16"/>
        <v>0</v>
      </c>
      <c r="BD30" s="179">
        <f t="shared" si="17"/>
        <v>0</v>
      </c>
      <c r="BE30" s="179">
        <f t="shared" si="18"/>
        <v>0</v>
      </c>
      <c r="BF30" s="237">
        <f t="shared" si="19"/>
        <v>0</v>
      </c>
      <c r="BG30" s="143">
        <f t="shared" si="20"/>
        <v>0</v>
      </c>
      <c r="BH30" s="143">
        <f t="shared" si="21"/>
        <v>0</v>
      </c>
      <c r="BI30" s="270" t="str">
        <f t="shared" si="22"/>
        <v/>
      </c>
      <c r="BJ30" s="270" t="str">
        <f t="shared" si="23"/>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c r="AH31" s="431" t="str">
        <f t="shared" si="24"/>
        <v/>
      </c>
      <c r="AI31" s="432" t="str">
        <f t="shared" si="25"/>
        <v/>
      </c>
      <c r="AJ31" s="676"/>
      <c r="AK31" s="677"/>
      <c r="AL31" s="677"/>
      <c r="AM31" s="677"/>
      <c r="AN31" s="677"/>
      <c r="AO31" s="678"/>
      <c r="AP31" s="196" t="str">
        <f t="shared" si="10"/>
        <v/>
      </c>
      <c r="AQ31" s="178">
        <f t="shared" si="11"/>
        <v>0</v>
      </c>
      <c r="AR31" s="179" t="str">
        <f t="shared" si="12"/>
        <v/>
      </c>
      <c r="AS31" s="220" t="str">
        <f>IF(B31="","",AZ31+March!AS31)</f>
        <v/>
      </c>
      <c r="AT31" s="220" t="str">
        <f>IF(B31="","",BA31+March!AT31)</f>
        <v/>
      </c>
      <c r="AU31" s="220" t="str">
        <f>IF(B31="","",BB31+March!AU31)</f>
        <v/>
      </c>
      <c r="AV31" s="234" t="str">
        <f>IF(B31="","",BC31+March!AV31)</f>
        <v/>
      </c>
      <c r="AW31" s="233">
        <f>IF(BD31="","",BD31+March!AW31)</f>
        <v>0</v>
      </c>
      <c r="AX31" s="233">
        <f>IF(BE31="","",BE31+March!AX31)</f>
        <v>0</v>
      </c>
      <c r="AY31" s="246" t="str">
        <f>IF(B31="","",BF31+March!AY31)</f>
        <v/>
      </c>
      <c r="AZ31" s="207">
        <f t="shared" si="13"/>
        <v>0</v>
      </c>
      <c r="BA31" s="207">
        <f t="shared" si="14"/>
        <v>0</v>
      </c>
      <c r="BB31" s="207">
        <f t="shared" si="15"/>
        <v>0</v>
      </c>
      <c r="BC31" s="207">
        <f t="shared" si="16"/>
        <v>0</v>
      </c>
      <c r="BD31" s="179">
        <f t="shared" si="17"/>
        <v>0</v>
      </c>
      <c r="BE31" s="179">
        <f t="shared" si="18"/>
        <v>0</v>
      </c>
      <c r="BF31" s="237">
        <f t="shared" si="19"/>
        <v>0</v>
      </c>
      <c r="BG31" s="143">
        <f t="shared" si="20"/>
        <v>0</v>
      </c>
      <c r="BH31" s="143">
        <f t="shared" si="21"/>
        <v>0</v>
      </c>
      <c r="BI31" s="270" t="str">
        <f t="shared" si="22"/>
        <v/>
      </c>
      <c r="BJ31" s="270" t="str">
        <f t="shared" si="23"/>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c r="AH32" s="429" t="str">
        <f t="shared" si="24"/>
        <v/>
      </c>
      <c r="AI32" s="430" t="str">
        <f t="shared" si="25"/>
        <v/>
      </c>
      <c r="AJ32" s="679"/>
      <c r="AK32" s="680"/>
      <c r="AL32" s="680"/>
      <c r="AM32" s="680"/>
      <c r="AN32" s="680"/>
      <c r="AO32" s="681"/>
      <c r="AP32" s="196" t="str">
        <f t="shared" si="10"/>
        <v/>
      </c>
      <c r="AQ32" s="178">
        <f t="shared" si="11"/>
        <v>0</v>
      </c>
      <c r="AR32" s="179" t="str">
        <f t="shared" si="12"/>
        <v/>
      </c>
      <c r="AS32" s="220" t="str">
        <f>IF(B32="","",AZ32+March!AS32)</f>
        <v/>
      </c>
      <c r="AT32" s="220" t="str">
        <f>IF(B32="","",BA32+March!AT32)</f>
        <v/>
      </c>
      <c r="AU32" s="220" t="str">
        <f>IF(B32="","",BB32+March!AU32)</f>
        <v/>
      </c>
      <c r="AV32" s="234" t="str">
        <f>IF(B32="","",BC32+March!AV32)</f>
        <v/>
      </c>
      <c r="AW32" s="233">
        <f>IF(BD32="","",BD32+March!AW32)</f>
        <v>0</v>
      </c>
      <c r="AX32" s="233">
        <f>IF(BE32="","",BE32+March!AX32)</f>
        <v>0</v>
      </c>
      <c r="AY32" s="246" t="str">
        <f>IF(B32="","",BF32+March!AY32)</f>
        <v/>
      </c>
      <c r="AZ32" s="207">
        <f t="shared" si="13"/>
        <v>0</v>
      </c>
      <c r="BA32" s="207">
        <f t="shared" si="14"/>
        <v>0</v>
      </c>
      <c r="BB32" s="207">
        <f t="shared" si="15"/>
        <v>0</v>
      </c>
      <c r="BC32" s="207">
        <f t="shared" si="16"/>
        <v>0</v>
      </c>
      <c r="BD32" s="179">
        <f t="shared" si="17"/>
        <v>0</v>
      </c>
      <c r="BE32" s="179">
        <f t="shared" si="18"/>
        <v>0</v>
      </c>
      <c r="BF32" s="237">
        <f t="shared" si="19"/>
        <v>0</v>
      </c>
      <c r="BG32" s="143">
        <f t="shared" si="20"/>
        <v>0</v>
      </c>
      <c r="BH32" s="143">
        <f t="shared" si="21"/>
        <v>0</v>
      </c>
      <c r="BI32" s="270" t="str">
        <f t="shared" si="22"/>
        <v/>
      </c>
      <c r="BJ32" s="270" t="str">
        <f t="shared" si="23"/>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c r="AH33" s="431" t="str">
        <f t="shared" si="24"/>
        <v/>
      </c>
      <c r="AI33" s="432" t="str">
        <f t="shared" si="25"/>
        <v/>
      </c>
      <c r="AJ33" s="676"/>
      <c r="AK33" s="677"/>
      <c r="AL33" s="677"/>
      <c r="AM33" s="677"/>
      <c r="AN33" s="677"/>
      <c r="AO33" s="678"/>
      <c r="AP33" s="196" t="str">
        <f t="shared" si="10"/>
        <v/>
      </c>
      <c r="AQ33" s="178">
        <f t="shared" si="11"/>
        <v>0</v>
      </c>
      <c r="AR33" s="179" t="str">
        <f t="shared" si="12"/>
        <v/>
      </c>
      <c r="AS33" s="220" t="str">
        <f>IF(B33="","",AZ33+March!AS33)</f>
        <v/>
      </c>
      <c r="AT33" s="220" t="str">
        <f>IF(B33="","",BA33+March!AT33)</f>
        <v/>
      </c>
      <c r="AU33" s="220" t="str">
        <f>IF(B33="","",BB33+March!AU33)</f>
        <v/>
      </c>
      <c r="AV33" s="234" t="str">
        <f>IF(B33="","",BC33+March!AV33)</f>
        <v/>
      </c>
      <c r="AW33" s="233">
        <f>IF(BD33="","",BD33+March!AW33)</f>
        <v>0</v>
      </c>
      <c r="AX33" s="233">
        <f>IF(BE33="","",BE33+March!AX33)</f>
        <v>0</v>
      </c>
      <c r="AY33" s="246" t="str">
        <f>IF(B33="","",BF33+March!AY33)</f>
        <v/>
      </c>
      <c r="AZ33" s="207">
        <f t="shared" si="13"/>
        <v>0</v>
      </c>
      <c r="BA33" s="207">
        <f t="shared" si="14"/>
        <v>0</v>
      </c>
      <c r="BB33" s="207">
        <f t="shared" si="15"/>
        <v>0</v>
      </c>
      <c r="BC33" s="207">
        <f t="shared" si="16"/>
        <v>0</v>
      </c>
      <c r="BD33" s="179">
        <f t="shared" si="17"/>
        <v>0</v>
      </c>
      <c r="BE33" s="179">
        <f t="shared" si="18"/>
        <v>0</v>
      </c>
      <c r="BF33" s="237">
        <f t="shared" si="19"/>
        <v>0</v>
      </c>
      <c r="BG33" s="143">
        <f t="shared" si="20"/>
        <v>0</v>
      </c>
      <c r="BH33" s="143">
        <f t="shared" si="21"/>
        <v>0</v>
      </c>
      <c r="BI33" s="270" t="str">
        <f t="shared" si="22"/>
        <v/>
      </c>
      <c r="BJ33" s="270" t="str">
        <f t="shared" si="23"/>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c r="AH34" s="429" t="str">
        <f t="shared" si="24"/>
        <v/>
      </c>
      <c r="AI34" s="430" t="str">
        <f t="shared" si="25"/>
        <v/>
      </c>
      <c r="AJ34" s="679"/>
      <c r="AK34" s="680"/>
      <c r="AL34" s="680"/>
      <c r="AM34" s="680"/>
      <c r="AN34" s="680"/>
      <c r="AO34" s="681"/>
      <c r="AP34" s="196" t="str">
        <f t="shared" si="10"/>
        <v/>
      </c>
      <c r="AQ34" s="178">
        <f t="shared" si="11"/>
        <v>0</v>
      </c>
      <c r="AR34" s="179" t="str">
        <f t="shared" si="12"/>
        <v/>
      </c>
      <c r="AS34" s="220" t="str">
        <f>IF(B34="","",AZ34+March!AS34)</f>
        <v/>
      </c>
      <c r="AT34" s="220" t="str">
        <f>IF(B34="","",BA34+March!AT34)</f>
        <v/>
      </c>
      <c r="AU34" s="220" t="str">
        <f>IF(B34="","",BB34+March!AU34)</f>
        <v/>
      </c>
      <c r="AV34" s="234" t="str">
        <f>IF(B34="","",BC34+March!AV34)</f>
        <v/>
      </c>
      <c r="AW34" s="233">
        <f>IF(BD34="","",BD34+March!AW34)</f>
        <v>0</v>
      </c>
      <c r="AX34" s="233">
        <f>IF(BE34="","",BE34+March!AX34)</f>
        <v>0</v>
      </c>
      <c r="AY34" s="246" t="str">
        <f>IF(B34="","",BF34+March!AY34)</f>
        <v/>
      </c>
      <c r="AZ34" s="207">
        <f t="shared" si="13"/>
        <v>0</v>
      </c>
      <c r="BA34" s="207">
        <f t="shared" si="14"/>
        <v>0</v>
      </c>
      <c r="BB34" s="207">
        <f t="shared" si="15"/>
        <v>0</v>
      </c>
      <c r="BC34" s="207">
        <f t="shared" si="16"/>
        <v>0</v>
      </c>
      <c r="BD34" s="179">
        <f t="shared" si="17"/>
        <v>0</v>
      </c>
      <c r="BE34" s="179">
        <f t="shared" si="18"/>
        <v>0</v>
      </c>
      <c r="BF34" s="237">
        <f t="shared" si="19"/>
        <v>0</v>
      </c>
      <c r="BG34" s="143">
        <f t="shared" si="20"/>
        <v>0</v>
      </c>
      <c r="BH34" s="143">
        <f t="shared" si="21"/>
        <v>0</v>
      </c>
      <c r="BI34" s="270" t="str">
        <f t="shared" si="22"/>
        <v/>
      </c>
      <c r="BJ34" s="270" t="str">
        <f t="shared" si="23"/>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c r="AH35" s="431" t="str">
        <f t="shared" si="24"/>
        <v/>
      </c>
      <c r="AI35" s="432" t="str">
        <f t="shared" si="25"/>
        <v/>
      </c>
      <c r="AJ35" s="676"/>
      <c r="AK35" s="677"/>
      <c r="AL35" s="677"/>
      <c r="AM35" s="677"/>
      <c r="AN35" s="677"/>
      <c r="AO35" s="678"/>
      <c r="AP35" s="196" t="str">
        <f t="shared" si="10"/>
        <v/>
      </c>
      <c r="AQ35" s="178">
        <f t="shared" si="11"/>
        <v>0</v>
      </c>
      <c r="AR35" s="179" t="str">
        <f t="shared" si="12"/>
        <v/>
      </c>
      <c r="AS35" s="220" t="str">
        <f>IF(B35="","",AZ35+March!AS35)</f>
        <v/>
      </c>
      <c r="AT35" s="220" t="str">
        <f>IF(B35="","",BA35+March!AT35)</f>
        <v/>
      </c>
      <c r="AU35" s="220" t="str">
        <f>IF(B35="","",BB35+March!AU35)</f>
        <v/>
      </c>
      <c r="AV35" s="234" t="str">
        <f>IF(B35="","",BC35+March!AV35)</f>
        <v/>
      </c>
      <c r="AW35" s="233">
        <f>IF(BD35="","",BD35+March!AW35)</f>
        <v>0</v>
      </c>
      <c r="AX35" s="233">
        <f>IF(BE35="","",BE35+March!AX35)</f>
        <v>0</v>
      </c>
      <c r="AY35" s="246" t="str">
        <f>IF(B35="","",BF35+March!AY35)</f>
        <v/>
      </c>
      <c r="AZ35" s="207">
        <f t="shared" si="13"/>
        <v>0</v>
      </c>
      <c r="BA35" s="207">
        <f t="shared" si="14"/>
        <v>0</v>
      </c>
      <c r="BB35" s="207">
        <f t="shared" si="15"/>
        <v>0</v>
      </c>
      <c r="BC35" s="207">
        <f t="shared" si="16"/>
        <v>0</v>
      </c>
      <c r="BD35" s="179">
        <f t="shared" si="17"/>
        <v>0</v>
      </c>
      <c r="BE35" s="179">
        <f t="shared" si="18"/>
        <v>0</v>
      </c>
      <c r="BF35" s="237">
        <f t="shared" si="19"/>
        <v>0</v>
      </c>
      <c r="BG35" s="143">
        <f t="shared" si="20"/>
        <v>0</v>
      </c>
      <c r="BH35" s="143">
        <f t="shared" si="21"/>
        <v>0</v>
      </c>
      <c r="BI35" s="270" t="str">
        <f t="shared" si="22"/>
        <v/>
      </c>
      <c r="BJ35" s="270" t="str">
        <f t="shared" si="23"/>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c r="AH36" s="429" t="str">
        <f t="shared" si="24"/>
        <v/>
      </c>
      <c r="AI36" s="430" t="str">
        <f t="shared" si="25"/>
        <v/>
      </c>
      <c r="AJ36" s="679"/>
      <c r="AK36" s="680"/>
      <c r="AL36" s="680"/>
      <c r="AM36" s="680"/>
      <c r="AN36" s="680"/>
      <c r="AO36" s="681"/>
      <c r="AP36" s="196" t="str">
        <f t="shared" si="10"/>
        <v/>
      </c>
      <c r="AQ36" s="178">
        <f t="shared" si="11"/>
        <v>0</v>
      </c>
      <c r="AR36" s="179" t="str">
        <f t="shared" si="12"/>
        <v/>
      </c>
      <c r="AS36" s="220" t="str">
        <f>IF(B36="","",AZ36+March!AS36)</f>
        <v/>
      </c>
      <c r="AT36" s="220" t="str">
        <f>IF(B36="","",BA36+March!AT36)</f>
        <v/>
      </c>
      <c r="AU36" s="220" t="str">
        <f>IF(B36="","",BB36+March!AU36)</f>
        <v/>
      </c>
      <c r="AV36" s="234" t="str">
        <f>IF(B36="","",BC36+March!AV36)</f>
        <v/>
      </c>
      <c r="AW36" s="233">
        <f>IF(BD36="","",BD36+March!AW36)</f>
        <v>0</v>
      </c>
      <c r="AX36" s="233">
        <f>IF(BE36="","",BE36+March!AX36)</f>
        <v>0</v>
      </c>
      <c r="AY36" s="246" t="str">
        <f>IF(B36="","",BF36+March!AY36)</f>
        <v/>
      </c>
      <c r="AZ36" s="207">
        <f t="shared" si="13"/>
        <v>0</v>
      </c>
      <c r="BA36" s="207">
        <f t="shared" si="14"/>
        <v>0</v>
      </c>
      <c r="BB36" s="207">
        <f t="shared" si="15"/>
        <v>0</v>
      </c>
      <c r="BC36" s="207">
        <f t="shared" si="16"/>
        <v>0</v>
      </c>
      <c r="BD36" s="179">
        <f t="shared" si="17"/>
        <v>0</v>
      </c>
      <c r="BE36" s="179">
        <f t="shared" si="18"/>
        <v>0</v>
      </c>
      <c r="BF36" s="237">
        <f t="shared" si="19"/>
        <v>0</v>
      </c>
      <c r="BG36" s="143">
        <f t="shared" si="20"/>
        <v>0</v>
      </c>
      <c r="BH36" s="143">
        <f t="shared" si="21"/>
        <v>0</v>
      </c>
      <c r="BI36" s="270" t="str">
        <f t="shared" si="22"/>
        <v/>
      </c>
      <c r="BJ36" s="270" t="str">
        <f t="shared" si="23"/>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c r="AH37" s="431" t="str">
        <f t="shared" si="24"/>
        <v/>
      </c>
      <c r="AI37" s="432" t="str">
        <f t="shared" si="25"/>
        <v/>
      </c>
      <c r="AJ37" s="676"/>
      <c r="AK37" s="677"/>
      <c r="AL37" s="677"/>
      <c r="AM37" s="677"/>
      <c r="AN37" s="677"/>
      <c r="AO37" s="678"/>
      <c r="AP37" s="196" t="str">
        <f t="shared" si="10"/>
        <v/>
      </c>
      <c r="AQ37" s="178">
        <f t="shared" si="11"/>
        <v>0</v>
      </c>
      <c r="AR37" s="179" t="str">
        <f t="shared" si="12"/>
        <v/>
      </c>
      <c r="AS37" s="220" t="str">
        <f>IF(B37="","",AZ37+March!AS37)</f>
        <v/>
      </c>
      <c r="AT37" s="220" t="str">
        <f>IF(B37="","",BA37+March!AT37)</f>
        <v/>
      </c>
      <c r="AU37" s="220" t="str">
        <f>IF(B37="","",BB37+March!AU37)</f>
        <v/>
      </c>
      <c r="AV37" s="234" t="str">
        <f>IF(B37="","",BC37+March!AV37)</f>
        <v/>
      </c>
      <c r="AW37" s="233">
        <f>IF(BD37="","",BD37+March!AW37)</f>
        <v>0</v>
      </c>
      <c r="AX37" s="233">
        <f>IF(BE37="","",BE37+March!AX37)</f>
        <v>0</v>
      </c>
      <c r="AY37" s="246" t="str">
        <f>IF(B37="","",BF37+March!AY37)</f>
        <v/>
      </c>
      <c r="AZ37" s="207">
        <f t="shared" si="13"/>
        <v>0</v>
      </c>
      <c r="BA37" s="207">
        <f t="shared" si="14"/>
        <v>0</v>
      </c>
      <c r="BB37" s="207">
        <f t="shared" si="15"/>
        <v>0</v>
      </c>
      <c r="BC37" s="207">
        <f t="shared" si="16"/>
        <v>0</v>
      </c>
      <c r="BD37" s="179">
        <f t="shared" si="17"/>
        <v>0</v>
      </c>
      <c r="BE37" s="179">
        <f t="shared" si="18"/>
        <v>0</v>
      </c>
      <c r="BF37" s="237">
        <f t="shared" si="19"/>
        <v>0</v>
      </c>
      <c r="BG37" s="143">
        <f t="shared" si="20"/>
        <v>0</v>
      </c>
      <c r="BH37" s="143">
        <f t="shared" si="21"/>
        <v>0</v>
      </c>
      <c r="BI37" s="270" t="str">
        <f t="shared" si="22"/>
        <v/>
      </c>
      <c r="BJ37" s="270" t="str">
        <f t="shared" si="23"/>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c r="AH38" s="429" t="str">
        <f t="shared" si="24"/>
        <v/>
      </c>
      <c r="AI38" s="430" t="str">
        <f t="shared" si="25"/>
        <v/>
      </c>
      <c r="AJ38" s="679"/>
      <c r="AK38" s="680"/>
      <c r="AL38" s="680"/>
      <c r="AM38" s="680"/>
      <c r="AN38" s="680"/>
      <c r="AO38" s="681"/>
      <c r="AP38" s="196" t="str">
        <f t="shared" si="10"/>
        <v/>
      </c>
      <c r="AQ38" s="178">
        <f t="shared" si="11"/>
        <v>0</v>
      </c>
      <c r="AR38" s="179" t="str">
        <f t="shared" si="12"/>
        <v/>
      </c>
      <c r="AS38" s="220" t="str">
        <f>IF(B38="","",AZ38+March!AS38)</f>
        <v/>
      </c>
      <c r="AT38" s="220" t="str">
        <f>IF(B38="","",BA38+March!AT38)</f>
        <v/>
      </c>
      <c r="AU38" s="220" t="str">
        <f>IF(B38="","",BB38+March!AU38)</f>
        <v/>
      </c>
      <c r="AV38" s="234" t="str">
        <f>IF(B38="","",BC38+March!AV38)</f>
        <v/>
      </c>
      <c r="AW38" s="233">
        <f>IF(BD38="","",BD38+March!AW38)</f>
        <v>0</v>
      </c>
      <c r="AX38" s="233">
        <f>IF(BE38="","",BE38+March!AX38)</f>
        <v>0</v>
      </c>
      <c r="AY38" s="246" t="str">
        <f>IF(B38="","",BF38+March!AY38)</f>
        <v/>
      </c>
      <c r="AZ38" s="207">
        <f t="shared" si="13"/>
        <v>0</v>
      </c>
      <c r="BA38" s="207">
        <f t="shared" si="14"/>
        <v>0</v>
      </c>
      <c r="BB38" s="207">
        <f t="shared" si="15"/>
        <v>0</v>
      </c>
      <c r="BC38" s="207">
        <f t="shared" si="16"/>
        <v>0</v>
      </c>
      <c r="BD38" s="179">
        <f t="shared" si="17"/>
        <v>0</v>
      </c>
      <c r="BE38" s="179">
        <f t="shared" si="18"/>
        <v>0</v>
      </c>
      <c r="BF38" s="237">
        <f t="shared" si="19"/>
        <v>0</v>
      </c>
      <c r="BG38" s="143">
        <f t="shared" si="20"/>
        <v>0</v>
      </c>
      <c r="BH38" s="143">
        <f t="shared" si="21"/>
        <v>0</v>
      </c>
      <c r="BI38" s="270" t="str">
        <f t="shared" si="22"/>
        <v/>
      </c>
      <c r="BJ38" s="270" t="str">
        <f t="shared" si="23"/>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c r="AH39" s="431" t="str">
        <f t="shared" si="24"/>
        <v/>
      </c>
      <c r="AI39" s="432" t="str">
        <f t="shared" si="25"/>
        <v/>
      </c>
      <c r="AJ39" s="676"/>
      <c r="AK39" s="677"/>
      <c r="AL39" s="677"/>
      <c r="AM39" s="677"/>
      <c r="AN39" s="677"/>
      <c r="AO39" s="678"/>
      <c r="AP39" s="196" t="str">
        <f t="shared" si="10"/>
        <v/>
      </c>
      <c r="AQ39" s="178">
        <f t="shared" si="11"/>
        <v>0</v>
      </c>
      <c r="AR39" s="179" t="str">
        <f t="shared" si="12"/>
        <v/>
      </c>
      <c r="AS39" s="220" t="str">
        <f>IF(B39="","",AZ39+March!AS39)</f>
        <v/>
      </c>
      <c r="AT39" s="220" t="str">
        <f>IF(B39="","",BA39+March!AT39)</f>
        <v/>
      </c>
      <c r="AU39" s="220" t="str">
        <f>IF(B39="","",BB39+March!AU39)</f>
        <v/>
      </c>
      <c r="AV39" s="234" t="str">
        <f>IF(B39="","",BC39+March!AV39)</f>
        <v/>
      </c>
      <c r="AW39" s="233">
        <f>IF(BD39="","",BD39+March!AW39)</f>
        <v>0</v>
      </c>
      <c r="AX39" s="233">
        <f>IF(BE39="","",BE39+March!AX39)</f>
        <v>0</v>
      </c>
      <c r="AY39" s="246" t="str">
        <f>IF(B39="","",BF39+March!AY39)</f>
        <v/>
      </c>
      <c r="AZ39" s="207">
        <f t="shared" si="13"/>
        <v>0</v>
      </c>
      <c r="BA39" s="207">
        <f t="shared" si="14"/>
        <v>0</v>
      </c>
      <c r="BB39" s="207">
        <f t="shared" si="15"/>
        <v>0</v>
      </c>
      <c r="BC39" s="207">
        <f t="shared" si="16"/>
        <v>0</v>
      </c>
      <c r="BD39" s="179">
        <f t="shared" si="17"/>
        <v>0</v>
      </c>
      <c r="BE39" s="179">
        <f t="shared" si="18"/>
        <v>0</v>
      </c>
      <c r="BF39" s="237">
        <f t="shared" si="19"/>
        <v>0</v>
      </c>
      <c r="BG39" s="143">
        <f t="shared" si="20"/>
        <v>0</v>
      </c>
      <c r="BH39" s="143">
        <f t="shared" si="21"/>
        <v>0</v>
      </c>
      <c r="BI39" s="270" t="str">
        <f t="shared" si="22"/>
        <v/>
      </c>
      <c r="BJ39" s="270" t="str">
        <f t="shared" si="23"/>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c r="AH40" s="429" t="str">
        <f t="shared" si="24"/>
        <v/>
      </c>
      <c r="AI40" s="430" t="str">
        <f t="shared" si="25"/>
        <v/>
      </c>
      <c r="AJ40" s="679"/>
      <c r="AK40" s="680"/>
      <c r="AL40" s="680"/>
      <c r="AM40" s="680"/>
      <c r="AN40" s="680"/>
      <c r="AO40" s="681"/>
      <c r="AP40" s="196" t="str">
        <f t="shared" si="10"/>
        <v/>
      </c>
      <c r="AQ40" s="178">
        <f t="shared" si="11"/>
        <v>0</v>
      </c>
      <c r="AR40" s="179" t="str">
        <f t="shared" si="12"/>
        <v/>
      </c>
      <c r="AS40" s="220" t="str">
        <f>IF(B40="","",AZ40+March!AS40)</f>
        <v/>
      </c>
      <c r="AT40" s="220" t="str">
        <f>IF(B40="","",BA40+March!AT40)</f>
        <v/>
      </c>
      <c r="AU40" s="220" t="str">
        <f>IF(B40="","",BB40+March!AU40)</f>
        <v/>
      </c>
      <c r="AV40" s="234" t="str">
        <f>IF(B40="","",BC40+March!AV40)</f>
        <v/>
      </c>
      <c r="AW40" s="233">
        <f>IF(BD40="","",BD40+March!AW40)</f>
        <v>0</v>
      </c>
      <c r="AX40" s="233">
        <f>IF(BE40="","",BE40+March!AX40)</f>
        <v>0</v>
      </c>
      <c r="AY40" s="246" t="str">
        <f>IF(B40="","",BF40+March!AY40)</f>
        <v/>
      </c>
      <c r="AZ40" s="207">
        <f t="shared" si="13"/>
        <v>0</v>
      </c>
      <c r="BA40" s="207">
        <f t="shared" si="14"/>
        <v>0</v>
      </c>
      <c r="BB40" s="207">
        <f t="shared" si="15"/>
        <v>0</v>
      </c>
      <c r="BC40" s="207">
        <f t="shared" si="16"/>
        <v>0</v>
      </c>
      <c r="BD40" s="179">
        <f t="shared" si="17"/>
        <v>0</v>
      </c>
      <c r="BE40" s="179">
        <f t="shared" si="18"/>
        <v>0</v>
      </c>
      <c r="BF40" s="237">
        <f t="shared" si="19"/>
        <v>0</v>
      </c>
      <c r="BG40" s="143">
        <f t="shared" si="20"/>
        <v>0</v>
      </c>
      <c r="BH40" s="143">
        <f t="shared" si="21"/>
        <v>0</v>
      </c>
      <c r="BI40" s="270" t="str">
        <f t="shared" si="22"/>
        <v/>
      </c>
      <c r="BJ40" s="270" t="str">
        <f t="shared" si="23"/>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c r="AH41" s="431" t="str">
        <f t="shared" si="24"/>
        <v/>
      </c>
      <c r="AI41" s="432" t="str">
        <f t="shared" si="25"/>
        <v/>
      </c>
      <c r="AJ41" s="676"/>
      <c r="AK41" s="677"/>
      <c r="AL41" s="677"/>
      <c r="AM41" s="677"/>
      <c r="AN41" s="677"/>
      <c r="AO41" s="678"/>
      <c r="AP41" s="196" t="str">
        <f t="shared" si="10"/>
        <v/>
      </c>
      <c r="AQ41" s="178">
        <f t="shared" si="11"/>
        <v>0</v>
      </c>
      <c r="AR41" s="179" t="str">
        <f t="shared" si="12"/>
        <v/>
      </c>
      <c r="AS41" s="220" t="str">
        <f>IF(B41="","",AZ41+March!AS41)</f>
        <v/>
      </c>
      <c r="AT41" s="220" t="str">
        <f>IF(B41="","",BA41+March!AT41)</f>
        <v/>
      </c>
      <c r="AU41" s="220" t="str">
        <f>IF(B41="","",BB41+March!AU41)</f>
        <v/>
      </c>
      <c r="AV41" s="234" t="str">
        <f>IF(B41="","",BC41+March!AV41)</f>
        <v/>
      </c>
      <c r="AW41" s="233">
        <f>IF(BD41="","",BD41+March!AW41)</f>
        <v>0</v>
      </c>
      <c r="AX41" s="233">
        <f>IF(BE41="","",BE41+March!AX41)</f>
        <v>0</v>
      </c>
      <c r="AY41" s="246" t="str">
        <f>IF(B41="","",BF41+March!AY41)</f>
        <v/>
      </c>
      <c r="AZ41" s="207">
        <f t="shared" si="13"/>
        <v>0</v>
      </c>
      <c r="BA41" s="207">
        <f t="shared" si="14"/>
        <v>0</v>
      </c>
      <c r="BB41" s="207">
        <f t="shared" si="15"/>
        <v>0</v>
      </c>
      <c r="BC41" s="207">
        <f t="shared" si="16"/>
        <v>0</v>
      </c>
      <c r="BD41" s="179">
        <f t="shared" si="17"/>
        <v>0</v>
      </c>
      <c r="BE41" s="179">
        <f t="shared" si="18"/>
        <v>0</v>
      </c>
      <c r="BF41" s="237">
        <f t="shared" si="19"/>
        <v>0</v>
      </c>
      <c r="BG41" s="143">
        <f t="shared" si="20"/>
        <v>0</v>
      </c>
      <c r="BH41" s="143">
        <f t="shared" si="21"/>
        <v>0</v>
      </c>
      <c r="BI41" s="270" t="str">
        <f t="shared" si="22"/>
        <v/>
      </c>
      <c r="BJ41" s="270" t="str">
        <f t="shared" si="23"/>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c r="AH42" s="429" t="str">
        <f t="shared" si="24"/>
        <v/>
      </c>
      <c r="AI42" s="430" t="str">
        <f t="shared" si="25"/>
        <v/>
      </c>
      <c r="AJ42" s="679"/>
      <c r="AK42" s="680"/>
      <c r="AL42" s="680"/>
      <c r="AM42" s="680"/>
      <c r="AN42" s="680"/>
      <c r="AO42" s="681"/>
      <c r="AP42" s="196" t="str">
        <f t="shared" si="10"/>
        <v/>
      </c>
      <c r="AQ42" s="178">
        <f t="shared" si="11"/>
        <v>0</v>
      </c>
      <c r="AR42" s="179" t="str">
        <f t="shared" si="12"/>
        <v/>
      </c>
      <c r="AS42" s="220" t="str">
        <f>IF(B42="","",AZ42+March!AS42)</f>
        <v/>
      </c>
      <c r="AT42" s="220" t="str">
        <f>IF(B42="","",BA42+March!AT42)</f>
        <v/>
      </c>
      <c r="AU42" s="220" t="str">
        <f>IF(B42="","",BB42+March!AU42)</f>
        <v/>
      </c>
      <c r="AV42" s="234" t="str">
        <f>IF(B42="","",BC42+March!AV42)</f>
        <v/>
      </c>
      <c r="AW42" s="233">
        <f>IF(BD42="","",BD42+March!AW42)</f>
        <v>0</v>
      </c>
      <c r="AX42" s="233">
        <f>IF(BE42="","",BE42+March!AX42)</f>
        <v>0</v>
      </c>
      <c r="AY42" s="246" t="str">
        <f>IF(B42="","",BF42+March!AY42)</f>
        <v/>
      </c>
      <c r="AZ42" s="207">
        <f t="shared" si="13"/>
        <v>0</v>
      </c>
      <c r="BA42" s="207">
        <f t="shared" si="14"/>
        <v>0</v>
      </c>
      <c r="BB42" s="207">
        <f t="shared" si="15"/>
        <v>0</v>
      </c>
      <c r="BC42" s="207">
        <f t="shared" si="16"/>
        <v>0</v>
      </c>
      <c r="BD42" s="179">
        <f t="shared" si="17"/>
        <v>0</v>
      </c>
      <c r="BE42" s="179">
        <f t="shared" si="18"/>
        <v>0</v>
      </c>
      <c r="BF42" s="237">
        <f t="shared" si="19"/>
        <v>0</v>
      </c>
      <c r="BG42" s="143">
        <f t="shared" si="20"/>
        <v>0</v>
      </c>
      <c r="BH42" s="143">
        <f t="shared" si="21"/>
        <v>0</v>
      </c>
      <c r="BI42" s="270" t="str">
        <f t="shared" si="22"/>
        <v/>
      </c>
      <c r="BJ42" s="270" t="str">
        <f t="shared" si="23"/>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c r="AH43" s="431" t="str">
        <f t="shared" si="24"/>
        <v/>
      </c>
      <c r="AI43" s="432" t="str">
        <f t="shared" si="25"/>
        <v/>
      </c>
      <c r="AJ43" s="676"/>
      <c r="AK43" s="677"/>
      <c r="AL43" s="677"/>
      <c r="AM43" s="677"/>
      <c r="AN43" s="677"/>
      <c r="AO43" s="678"/>
      <c r="AP43" s="196" t="str">
        <f t="shared" si="10"/>
        <v/>
      </c>
      <c r="AQ43" s="178">
        <f t="shared" si="11"/>
        <v>0</v>
      </c>
      <c r="AR43" s="179" t="str">
        <f t="shared" si="12"/>
        <v/>
      </c>
      <c r="AS43" s="220" t="str">
        <f>IF(B43="","",AZ43+March!AS43)</f>
        <v/>
      </c>
      <c r="AT43" s="220" t="str">
        <f>IF(B43="","",BA43+March!AT43)</f>
        <v/>
      </c>
      <c r="AU43" s="220" t="str">
        <f>IF(B43="","",BB43+March!AU43)</f>
        <v/>
      </c>
      <c r="AV43" s="234" t="str">
        <f>IF(B43="","",BC43+March!AV43)</f>
        <v/>
      </c>
      <c r="AW43" s="233">
        <f>IF(BD43="","",BD43+March!AW43)</f>
        <v>0</v>
      </c>
      <c r="AX43" s="233">
        <f>IF(BE43="","",BE43+March!AX43)</f>
        <v>0</v>
      </c>
      <c r="AY43" s="246" t="str">
        <f>IF(B43="","",BF43+March!AY43)</f>
        <v/>
      </c>
      <c r="AZ43" s="207">
        <f t="shared" si="13"/>
        <v>0</v>
      </c>
      <c r="BA43" s="207">
        <f t="shared" si="14"/>
        <v>0</v>
      </c>
      <c r="BB43" s="207">
        <f t="shared" si="15"/>
        <v>0</v>
      </c>
      <c r="BC43" s="207">
        <f t="shared" si="16"/>
        <v>0</v>
      </c>
      <c r="BD43" s="179">
        <f t="shared" si="17"/>
        <v>0</v>
      </c>
      <c r="BE43" s="179">
        <f t="shared" si="18"/>
        <v>0</v>
      </c>
      <c r="BF43" s="237">
        <f t="shared" si="19"/>
        <v>0</v>
      </c>
      <c r="BG43" s="143">
        <f t="shared" si="20"/>
        <v>0</v>
      </c>
      <c r="BH43" s="143">
        <f t="shared" si="21"/>
        <v>0</v>
      </c>
      <c r="BI43" s="270" t="str">
        <f t="shared" si="22"/>
        <v/>
      </c>
      <c r="BJ43" s="270" t="str">
        <f t="shared" si="23"/>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c r="AH44" s="429" t="str">
        <f t="shared" si="24"/>
        <v/>
      </c>
      <c r="AI44" s="430" t="str">
        <f t="shared" si="25"/>
        <v/>
      </c>
      <c r="AJ44" s="679"/>
      <c r="AK44" s="680"/>
      <c r="AL44" s="680"/>
      <c r="AM44" s="680"/>
      <c r="AN44" s="680"/>
      <c r="AO44" s="681"/>
      <c r="AP44" s="196" t="str">
        <f t="shared" si="10"/>
        <v/>
      </c>
      <c r="AQ44" s="178">
        <f t="shared" si="11"/>
        <v>0</v>
      </c>
      <c r="AR44" s="179" t="str">
        <f t="shared" si="12"/>
        <v/>
      </c>
      <c r="AS44" s="220" t="str">
        <f>IF(B44="","",AZ44+March!AS44)</f>
        <v/>
      </c>
      <c r="AT44" s="220" t="str">
        <f>IF(B44="","",BA44+March!AT44)</f>
        <v/>
      </c>
      <c r="AU44" s="220" t="str">
        <f>IF(B44="","",BB44+March!AU44)</f>
        <v/>
      </c>
      <c r="AV44" s="234" t="str">
        <f>IF(B44="","",BC44+March!AV44)</f>
        <v/>
      </c>
      <c r="AW44" s="233">
        <f>IF(BD44="","",BD44+March!AW44)</f>
        <v>0</v>
      </c>
      <c r="AX44" s="233">
        <f>IF(BE44="","",BE44+March!AX44)</f>
        <v>0</v>
      </c>
      <c r="AY44" s="246" t="str">
        <f>IF(B44="","",BF44+March!AY44)</f>
        <v/>
      </c>
      <c r="AZ44" s="207">
        <f t="shared" si="13"/>
        <v>0</v>
      </c>
      <c r="BA44" s="207">
        <f t="shared" si="14"/>
        <v>0</v>
      </c>
      <c r="BB44" s="207">
        <f t="shared" si="15"/>
        <v>0</v>
      </c>
      <c r="BC44" s="207">
        <f t="shared" si="16"/>
        <v>0</v>
      </c>
      <c r="BD44" s="179">
        <f t="shared" si="17"/>
        <v>0</v>
      </c>
      <c r="BE44" s="179">
        <f t="shared" si="18"/>
        <v>0</v>
      </c>
      <c r="BF44" s="237">
        <f t="shared" si="19"/>
        <v>0</v>
      </c>
      <c r="BG44" s="143">
        <f t="shared" si="20"/>
        <v>0</v>
      </c>
      <c r="BH44" s="143">
        <f t="shared" si="21"/>
        <v>0</v>
      </c>
      <c r="BI44" s="270" t="str">
        <f t="shared" si="22"/>
        <v/>
      </c>
      <c r="BJ44" s="270" t="str">
        <f t="shared" si="23"/>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c r="AH45" s="431" t="str">
        <f t="shared" si="24"/>
        <v/>
      </c>
      <c r="AI45" s="432" t="str">
        <f t="shared" si="25"/>
        <v/>
      </c>
      <c r="AJ45" s="676"/>
      <c r="AK45" s="677"/>
      <c r="AL45" s="677"/>
      <c r="AM45" s="677"/>
      <c r="AN45" s="677"/>
      <c r="AO45" s="678"/>
      <c r="AP45" s="196" t="str">
        <f t="shared" si="10"/>
        <v/>
      </c>
      <c r="AQ45" s="178">
        <f t="shared" si="11"/>
        <v>0</v>
      </c>
      <c r="AR45" s="179" t="str">
        <f t="shared" si="12"/>
        <v/>
      </c>
      <c r="AS45" s="220" t="str">
        <f>IF(B45="","",AZ45+March!AS45)</f>
        <v/>
      </c>
      <c r="AT45" s="220" t="str">
        <f>IF(B45="","",BA45+March!AT45)</f>
        <v/>
      </c>
      <c r="AU45" s="220" t="str">
        <f>IF(B45="","",BB45+March!AU45)</f>
        <v/>
      </c>
      <c r="AV45" s="234" t="str">
        <f>IF(B45="","",BC45+March!AV45)</f>
        <v/>
      </c>
      <c r="AW45" s="233">
        <f>IF(BD45="","",BD45+March!AW45)</f>
        <v>0</v>
      </c>
      <c r="AX45" s="233">
        <f>IF(BE45="","",BE45+March!AX45)</f>
        <v>0</v>
      </c>
      <c r="AY45" s="246" t="str">
        <f>IF(B45="","",BF45+March!AY45)</f>
        <v/>
      </c>
      <c r="AZ45" s="207">
        <f t="shared" si="13"/>
        <v>0</v>
      </c>
      <c r="BA45" s="207">
        <f t="shared" si="14"/>
        <v>0</v>
      </c>
      <c r="BB45" s="207">
        <f t="shared" si="15"/>
        <v>0</v>
      </c>
      <c r="BC45" s="207">
        <f t="shared" si="16"/>
        <v>0</v>
      </c>
      <c r="BD45" s="179">
        <f t="shared" si="17"/>
        <v>0</v>
      </c>
      <c r="BE45" s="179">
        <f t="shared" si="18"/>
        <v>0</v>
      </c>
      <c r="BF45" s="237">
        <f t="shared" si="19"/>
        <v>0</v>
      </c>
      <c r="BG45" s="143">
        <f t="shared" si="20"/>
        <v>0</v>
      </c>
      <c r="BH45" s="143">
        <f t="shared" si="21"/>
        <v>0</v>
      </c>
      <c r="BI45" s="270" t="str">
        <f t="shared" si="22"/>
        <v/>
      </c>
      <c r="BJ45" s="270" t="str">
        <f t="shared" si="23"/>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c r="AH46" s="429" t="str">
        <f t="shared" si="24"/>
        <v/>
      </c>
      <c r="AI46" s="430" t="str">
        <f t="shared" si="25"/>
        <v/>
      </c>
      <c r="AJ46" s="679"/>
      <c r="AK46" s="680"/>
      <c r="AL46" s="680"/>
      <c r="AM46" s="680"/>
      <c r="AN46" s="680"/>
      <c r="AO46" s="681"/>
      <c r="AP46" s="196" t="str">
        <f t="shared" si="10"/>
        <v/>
      </c>
      <c r="AQ46" s="178">
        <f t="shared" si="11"/>
        <v>0</v>
      </c>
      <c r="AR46" s="179" t="str">
        <f t="shared" si="12"/>
        <v/>
      </c>
      <c r="AS46" s="220" t="str">
        <f>IF(B46="","",AZ46+March!AS46)</f>
        <v/>
      </c>
      <c r="AT46" s="220" t="str">
        <f>IF(B46="","",BA46+March!AT46)</f>
        <v/>
      </c>
      <c r="AU46" s="220" t="str">
        <f>IF(B46="","",BB46+March!AU46)</f>
        <v/>
      </c>
      <c r="AV46" s="234" t="str">
        <f>IF(B46="","",BC46+March!AV46)</f>
        <v/>
      </c>
      <c r="AW46" s="233">
        <f>IF(BD46="","",BD46+March!AW46)</f>
        <v>0</v>
      </c>
      <c r="AX46" s="233">
        <f>IF(BE46="","",BE46+March!AX46)</f>
        <v>0</v>
      </c>
      <c r="AY46" s="246" t="str">
        <f>IF(B46="","",BF46+March!AY46)</f>
        <v/>
      </c>
      <c r="AZ46" s="207">
        <f t="shared" si="13"/>
        <v>0</v>
      </c>
      <c r="BA46" s="207">
        <f t="shared" si="14"/>
        <v>0</v>
      </c>
      <c r="BB46" s="207">
        <f t="shared" si="15"/>
        <v>0</v>
      </c>
      <c r="BC46" s="207">
        <f t="shared" si="16"/>
        <v>0</v>
      </c>
      <c r="BD46" s="179">
        <f t="shared" si="17"/>
        <v>0</v>
      </c>
      <c r="BE46" s="179">
        <f t="shared" si="18"/>
        <v>0</v>
      </c>
      <c r="BF46" s="237">
        <f t="shared" si="19"/>
        <v>0</v>
      </c>
      <c r="BG46" s="143">
        <f t="shared" si="20"/>
        <v>0</v>
      </c>
      <c r="BH46" s="143">
        <f t="shared" si="21"/>
        <v>0</v>
      </c>
      <c r="BI46" s="270" t="str">
        <f t="shared" si="22"/>
        <v/>
      </c>
      <c r="BJ46" s="270" t="str">
        <f t="shared" si="23"/>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c r="AH47" s="431" t="str">
        <f t="shared" si="24"/>
        <v/>
      </c>
      <c r="AI47" s="432" t="str">
        <f t="shared" si="25"/>
        <v/>
      </c>
      <c r="AJ47" s="676"/>
      <c r="AK47" s="677"/>
      <c r="AL47" s="677"/>
      <c r="AM47" s="677"/>
      <c r="AN47" s="677"/>
      <c r="AO47" s="678"/>
      <c r="AP47" s="196" t="str">
        <f t="shared" si="10"/>
        <v/>
      </c>
      <c r="AQ47" s="178">
        <f t="shared" si="11"/>
        <v>0</v>
      </c>
      <c r="AR47" s="179" t="str">
        <f t="shared" si="12"/>
        <v/>
      </c>
      <c r="AS47" s="220" t="str">
        <f>IF(B47="","",AZ47+March!AS47)</f>
        <v/>
      </c>
      <c r="AT47" s="220" t="str">
        <f>IF(B47="","",BA47+March!AT47)</f>
        <v/>
      </c>
      <c r="AU47" s="220" t="str">
        <f>IF(B47="","",BB47+March!AU47)</f>
        <v/>
      </c>
      <c r="AV47" s="234" t="str">
        <f>IF(B47="","",BC47+March!AV47)</f>
        <v/>
      </c>
      <c r="AW47" s="233">
        <f>IF(BD47="","",BD47+March!AW47)</f>
        <v>0</v>
      </c>
      <c r="AX47" s="233">
        <f>IF(BE47="","",BE47+March!AX47)</f>
        <v>0</v>
      </c>
      <c r="AY47" s="246" t="str">
        <f>IF(B47="","",BF47+March!AY47)</f>
        <v/>
      </c>
      <c r="AZ47" s="207">
        <f t="shared" si="13"/>
        <v>0</v>
      </c>
      <c r="BA47" s="207">
        <f t="shared" si="14"/>
        <v>0</v>
      </c>
      <c r="BB47" s="207">
        <f t="shared" si="15"/>
        <v>0</v>
      </c>
      <c r="BC47" s="207">
        <f t="shared" si="16"/>
        <v>0</v>
      </c>
      <c r="BD47" s="179">
        <f t="shared" si="17"/>
        <v>0</v>
      </c>
      <c r="BE47" s="179">
        <f t="shared" si="18"/>
        <v>0</v>
      </c>
      <c r="BF47" s="237">
        <f t="shared" si="19"/>
        <v>0</v>
      </c>
      <c r="BG47" s="143">
        <f t="shared" si="20"/>
        <v>0</v>
      </c>
      <c r="BH47" s="143">
        <f t="shared" si="21"/>
        <v>0</v>
      </c>
      <c r="BI47" s="270" t="str">
        <f t="shared" si="22"/>
        <v/>
      </c>
      <c r="BJ47" s="270" t="str">
        <f t="shared" si="23"/>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c r="AH48" s="429" t="str">
        <f t="shared" si="24"/>
        <v/>
      </c>
      <c r="AI48" s="430" t="str">
        <f t="shared" si="25"/>
        <v/>
      </c>
      <c r="AJ48" s="679"/>
      <c r="AK48" s="680"/>
      <c r="AL48" s="680"/>
      <c r="AM48" s="680"/>
      <c r="AN48" s="680"/>
      <c r="AO48" s="681"/>
      <c r="AP48" s="196" t="str">
        <f t="shared" si="10"/>
        <v/>
      </c>
      <c r="AQ48" s="178">
        <f t="shared" si="11"/>
        <v>0</v>
      </c>
      <c r="AR48" s="179" t="str">
        <f t="shared" si="12"/>
        <v/>
      </c>
      <c r="AS48" s="220" t="str">
        <f>IF(B48="","",AZ48+March!AS48)</f>
        <v/>
      </c>
      <c r="AT48" s="220" t="str">
        <f>IF(B48="","",BA48+March!AT48)</f>
        <v/>
      </c>
      <c r="AU48" s="220" t="str">
        <f>IF(B48="","",BB48+March!AU48)</f>
        <v/>
      </c>
      <c r="AV48" s="234" t="str">
        <f>IF(B48="","",BC48+March!AV48)</f>
        <v/>
      </c>
      <c r="AW48" s="233">
        <f>IF(BD48="","",BD48+March!AW48)</f>
        <v>0</v>
      </c>
      <c r="AX48" s="233">
        <f>IF(BE48="","",BE48+March!AX48)</f>
        <v>0</v>
      </c>
      <c r="AY48" s="246" t="str">
        <f>IF(B48="","",BF48+March!AY48)</f>
        <v/>
      </c>
      <c r="AZ48" s="207">
        <f t="shared" si="13"/>
        <v>0</v>
      </c>
      <c r="BA48" s="207">
        <f t="shared" si="14"/>
        <v>0</v>
      </c>
      <c r="BB48" s="207">
        <f t="shared" si="15"/>
        <v>0</v>
      </c>
      <c r="BC48" s="207">
        <f t="shared" si="16"/>
        <v>0</v>
      </c>
      <c r="BD48" s="179">
        <f t="shared" si="17"/>
        <v>0</v>
      </c>
      <c r="BE48" s="179">
        <f t="shared" si="18"/>
        <v>0</v>
      </c>
      <c r="BF48" s="237">
        <f t="shared" si="19"/>
        <v>0</v>
      </c>
      <c r="BG48" s="143">
        <f t="shared" si="20"/>
        <v>0</v>
      </c>
      <c r="BH48" s="143">
        <f t="shared" si="21"/>
        <v>0</v>
      </c>
      <c r="BI48" s="270" t="str">
        <f t="shared" si="22"/>
        <v/>
      </c>
      <c r="BJ48" s="270" t="str">
        <f t="shared" si="23"/>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c r="AH49" s="431" t="str">
        <f t="shared" si="24"/>
        <v/>
      </c>
      <c r="AI49" s="432" t="str">
        <f t="shared" si="25"/>
        <v/>
      </c>
      <c r="AJ49" s="676"/>
      <c r="AK49" s="677"/>
      <c r="AL49" s="677"/>
      <c r="AM49" s="677"/>
      <c r="AN49" s="677"/>
      <c r="AO49" s="678"/>
      <c r="AP49" s="196" t="str">
        <f t="shared" si="10"/>
        <v/>
      </c>
      <c r="AQ49" s="178">
        <f t="shared" si="11"/>
        <v>0</v>
      </c>
      <c r="AR49" s="179" t="str">
        <f t="shared" si="12"/>
        <v/>
      </c>
      <c r="AS49" s="220" t="str">
        <f>IF(B49="","",AZ49+March!AS49)</f>
        <v/>
      </c>
      <c r="AT49" s="220" t="str">
        <f>IF(B49="","",BA49+March!AT49)</f>
        <v/>
      </c>
      <c r="AU49" s="220" t="str">
        <f>IF(B49="","",BB49+March!AU49)</f>
        <v/>
      </c>
      <c r="AV49" s="234" t="str">
        <f>IF(B49="","",BC49+March!AV49)</f>
        <v/>
      </c>
      <c r="AW49" s="233">
        <f>IF(BD49="","",BD49+March!AW49)</f>
        <v>0</v>
      </c>
      <c r="AX49" s="233">
        <f>IF(BE49="","",BE49+March!AX49)</f>
        <v>0</v>
      </c>
      <c r="AY49" s="246" t="str">
        <f>IF(B49="","",BF49+March!AY49)</f>
        <v/>
      </c>
      <c r="AZ49" s="207">
        <f t="shared" si="13"/>
        <v>0</v>
      </c>
      <c r="BA49" s="207">
        <f t="shared" si="14"/>
        <v>0</v>
      </c>
      <c r="BB49" s="207">
        <f t="shared" si="15"/>
        <v>0</v>
      </c>
      <c r="BC49" s="207">
        <f t="shared" si="16"/>
        <v>0</v>
      </c>
      <c r="BD49" s="179">
        <f t="shared" si="17"/>
        <v>0</v>
      </c>
      <c r="BE49" s="179">
        <f t="shared" si="18"/>
        <v>0</v>
      </c>
      <c r="BF49" s="237">
        <f t="shared" si="19"/>
        <v>0</v>
      </c>
      <c r="BG49" s="143">
        <f t="shared" si="20"/>
        <v>0</v>
      </c>
      <c r="BH49" s="143">
        <f t="shared" si="21"/>
        <v>0</v>
      </c>
      <c r="BI49" s="270" t="str">
        <f t="shared" si="22"/>
        <v/>
      </c>
      <c r="BJ49" s="270" t="str">
        <f t="shared" si="23"/>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c r="AH50" s="429" t="str">
        <f t="shared" si="24"/>
        <v/>
      </c>
      <c r="AI50" s="430" t="str">
        <f t="shared" si="25"/>
        <v/>
      </c>
      <c r="AJ50" s="679"/>
      <c r="AK50" s="680"/>
      <c r="AL50" s="680"/>
      <c r="AM50" s="680"/>
      <c r="AN50" s="680"/>
      <c r="AO50" s="681"/>
      <c r="AP50" s="196" t="str">
        <f t="shared" si="10"/>
        <v/>
      </c>
      <c r="AQ50" s="178">
        <f t="shared" si="11"/>
        <v>0</v>
      </c>
      <c r="AR50" s="179" t="str">
        <f t="shared" si="12"/>
        <v/>
      </c>
      <c r="AS50" s="220" t="str">
        <f>IF(B50="","",AZ50+March!AS50)</f>
        <v/>
      </c>
      <c r="AT50" s="220" t="str">
        <f>IF(B50="","",BA50+March!AT50)</f>
        <v/>
      </c>
      <c r="AU50" s="220" t="str">
        <f>IF(B50="","",BB50+March!AU50)</f>
        <v/>
      </c>
      <c r="AV50" s="234" t="str">
        <f>IF(B50="","",BC50+March!AV50)</f>
        <v/>
      </c>
      <c r="AW50" s="233">
        <f>IF(BD50="","",BD50+March!AW50)</f>
        <v>0</v>
      </c>
      <c r="AX50" s="233">
        <f>IF(BE50="","",BE50+March!AX50)</f>
        <v>0</v>
      </c>
      <c r="AY50" s="246" t="str">
        <f>IF(B50="","",BF50+March!AY50)</f>
        <v/>
      </c>
      <c r="AZ50" s="207">
        <f t="shared" si="13"/>
        <v>0</v>
      </c>
      <c r="BA50" s="207">
        <f t="shared" si="14"/>
        <v>0</v>
      </c>
      <c r="BB50" s="207">
        <f t="shared" si="15"/>
        <v>0</v>
      </c>
      <c r="BC50" s="207">
        <f t="shared" si="16"/>
        <v>0</v>
      </c>
      <c r="BD50" s="179">
        <f t="shared" si="17"/>
        <v>0</v>
      </c>
      <c r="BE50" s="179">
        <f t="shared" si="18"/>
        <v>0</v>
      </c>
      <c r="BF50" s="237">
        <f t="shared" si="19"/>
        <v>0</v>
      </c>
      <c r="BG50" s="143">
        <f t="shared" si="20"/>
        <v>0</v>
      </c>
      <c r="BH50" s="143">
        <f t="shared" si="21"/>
        <v>0</v>
      </c>
      <c r="BI50" s="270" t="str">
        <f t="shared" si="22"/>
        <v/>
      </c>
      <c r="BJ50" s="270" t="str">
        <f t="shared" si="23"/>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c r="AH51" s="431" t="str">
        <f t="shared" si="24"/>
        <v/>
      </c>
      <c r="AI51" s="432" t="str">
        <f t="shared" si="25"/>
        <v/>
      </c>
      <c r="AJ51" s="676"/>
      <c r="AK51" s="677"/>
      <c r="AL51" s="677"/>
      <c r="AM51" s="677"/>
      <c r="AN51" s="677"/>
      <c r="AO51" s="678"/>
      <c r="AP51" s="196" t="str">
        <f t="shared" si="10"/>
        <v/>
      </c>
      <c r="AQ51" s="178">
        <f t="shared" si="11"/>
        <v>0</v>
      </c>
      <c r="AR51" s="179" t="str">
        <f t="shared" si="12"/>
        <v/>
      </c>
      <c r="AS51" s="220" t="str">
        <f>IF(B51="","",AZ51+March!AS51)</f>
        <v/>
      </c>
      <c r="AT51" s="220" t="str">
        <f>IF(B51="","",BA51+March!AT51)</f>
        <v/>
      </c>
      <c r="AU51" s="220" t="str">
        <f>IF(B51="","",BB51+March!AU51)</f>
        <v/>
      </c>
      <c r="AV51" s="234" t="str">
        <f>IF(B51="","",BC51+March!AV51)</f>
        <v/>
      </c>
      <c r="AW51" s="233">
        <f>IF(BD51="","",BD51+March!AW51)</f>
        <v>0</v>
      </c>
      <c r="AX51" s="233">
        <f>IF(BE51="","",BE51+March!AX51)</f>
        <v>0</v>
      </c>
      <c r="AY51" s="246" t="str">
        <f>IF(B51="","",BF51+March!AY51)</f>
        <v/>
      </c>
      <c r="AZ51" s="207">
        <f t="shared" si="13"/>
        <v>0</v>
      </c>
      <c r="BA51" s="207">
        <f t="shared" si="14"/>
        <v>0</v>
      </c>
      <c r="BB51" s="207">
        <f t="shared" si="15"/>
        <v>0</v>
      </c>
      <c r="BC51" s="207">
        <f t="shared" si="16"/>
        <v>0</v>
      </c>
      <c r="BD51" s="179">
        <f t="shared" si="17"/>
        <v>0</v>
      </c>
      <c r="BE51" s="179">
        <f t="shared" si="18"/>
        <v>0</v>
      </c>
      <c r="BF51" s="237">
        <f t="shared" si="19"/>
        <v>0</v>
      </c>
      <c r="BG51" s="143">
        <f t="shared" si="20"/>
        <v>0</v>
      </c>
      <c r="BH51" s="143">
        <f t="shared" si="21"/>
        <v>0</v>
      </c>
      <c r="BI51" s="270" t="str">
        <f t="shared" si="22"/>
        <v/>
      </c>
      <c r="BJ51" s="270" t="str">
        <f t="shared" si="23"/>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c r="AH52" s="429" t="str">
        <f t="shared" si="24"/>
        <v/>
      </c>
      <c r="AI52" s="430" t="str">
        <f t="shared" si="25"/>
        <v/>
      </c>
      <c r="AJ52" s="679"/>
      <c r="AK52" s="680"/>
      <c r="AL52" s="680"/>
      <c r="AM52" s="680"/>
      <c r="AN52" s="680"/>
      <c r="AO52" s="681"/>
      <c r="AP52" s="196" t="str">
        <f t="shared" si="10"/>
        <v/>
      </c>
      <c r="AQ52" s="178">
        <f t="shared" si="11"/>
        <v>0</v>
      </c>
      <c r="AR52" s="179" t="str">
        <f t="shared" si="12"/>
        <v/>
      </c>
      <c r="AS52" s="220" t="str">
        <f>IF(B52="","",AZ52+March!AS52)</f>
        <v/>
      </c>
      <c r="AT52" s="220" t="str">
        <f>IF(B52="","",BA52+March!AT52)</f>
        <v/>
      </c>
      <c r="AU52" s="220" t="str">
        <f>IF(B52="","",BB52+March!AU52)</f>
        <v/>
      </c>
      <c r="AV52" s="234" t="str">
        <f>IF(B52="","",BC52+March!AV52)</f>
        <v/>
      </c>
      <c r="AW52" s="233">
        <f>IF(BD52="","",BD52+March!AW52)</f>
        <v>0</v>
      </c>
      <c r="AX52" s="233">
        <f>IF(BE52="","",BE52+March!AX52)</f>
        <v>0</v>
      </c>
      <c r="AY52" s="246" t="str">
        <f>IF(B52="","",BF52+March!AY52)</f>
        <v/>
      </c>
      <c r="AZ52" s="207">
        <f t="shared" si="13"/>
        <v>0</v>
      </c>
      <c r="BA52" s="207">
        <f t="shared" si="14"/>
        <v>0</v>
      </c>
      <c r="BB52" s="207">
        <f t="shared" si="15"/>
        <v>0</v>
      </c>
      <c r="BC52" s="207">
        <f t="shared" si="16"/>
        <v>0</v>
      </c>
      <c r="BD52" s="179">
        <f t="shared" si="17"/>
        <v>0</v>
      </c>
      <c r="BE52" s="179">
        <f t="shared" si="18"/>
        <v>0</v>
      </c>
      <c r="BF52" s="237">
        <f t="shared" si="19"/>
        <v>0</v>
      </c>
      <c r="BG52" s="143">
        <f t="shared" si="20"/>
        <v>0</v>
      </c>
      <c r="BH52" s="143">
        <f t="shared" si="21"/>
        <v>0</v>
      </c>
      <c r="BI52" s="270" t="str">
        <f t="shared" si="22"/>
        <v/>
      </c>
      <c r="BJ52" s="270" t="str">
        <f t="shared" si="23"/>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c r="AH53" s="433" t="str">
        <f t="shared" si="24"/>
        <v/>
      </c>
      <c r="AI53" s="434" t="str">
        <f t="shared" si="25"/>
        <v/>
      </c>
      <c r="AJ53" s="682"/>
      <c r="AK53" s="683"/>
      <c r="AL53" s="683"/>
      <c r="AM53" s="683"/>
      <c r="AN53" s="683"/>
      <c r="AO53" s="684"/>
      <c r="AP53" s="196" t="str">
        <f t="shared" si="10"/>
        <v/>
      </c>
      <c r="AQ53" s="178">
        <f t="shared" si="11"/>
        <v>0</v>
      </c>
      <c r="AR53" s="179" t="str">
        <f t="shared" si="12"/>
        <v/>
      </c>
      <c r="AS53" s="220" t="str">
        <f>IF(B53="","",AZ53+March!AS53)</f>
        <v/>
      </c>
      <c r="AT53" s="220" t="str">
        <f>IF(B53="","",BA53+March!AT53)</f>
        <v/>
      </c>
      <c r="AU53" s="220" t="str">
        <f>IF(B53="","",BB53+March!AU53)</f>
        <v/>
      </c>
      <c r="AV53" s="234" t="str">
        <f>IF(B53="","",BC53+March!AV53)</f>
        <v/>
      </c>
      <c r="AW53" s="233">
        <f>IF(BD53="","",BD53+March!AW53)</f>
        <v>0</v>
      </c>
      <c r="AX53" s="233">
        <f>IF(BE53="","",BE53+March!AX53)</f>
        <v>0</v>
      </c>
      <c r="AY53" s="246" t="str">
        <f>IF(B53="","",BF53+March!AY53)</f>
        <v/>
      </c>
      <c r="AZ53" s="207">
        <f t="shared" si="13"/>
        <v>0</v>
      </c>
      <c r="BA53" s="207">
        <f t="shared" si="14"/>
        <v>0</v>
      </c>
      <c r="BB53" s="207">
        <f t="shared" si="15"/>
        <v>0</v>
      </c>
      <c r="BC53" s="207">
        <f t="shared" si="16"/>
        <v>0</v>
      </c>
      <c r="BD53" s="179">
        <f t="shared" si="17"/>
        <v>0</v>
      </c>
      <c r="BE53" s="179">
        <f t="shared" si="18"/>
        <v>0</v>
      </c>
      <c r="BF53" s="237">
        <f t="shared" si="19"/>
        <v>0</v>
      </c>
      <c r="BG53" s="143">
        <f t="shared" si="20"/>
        <v>0</v>
      </c>
      <c r="BH53" s="143">
        <f t="shared" si="21"/>
        <v>0</v>
      </c>
      <c r="BI53" s="270" t="str">
        <f t="shared" si="22"/>
        <v/>
      </c>
      <c r="BJ53" s="270" t="str">
        <f t="shared" si="23"/>
        <v/>
      </c>
    </row>
    <row r="54" spans="1:62" ht="21.95" customHeight="1" thickTop="1" thickBot="1">
      <c r="A54" s="708" t="s">
        <v>98</v>
      </c>
      <c r="B54" s="709"/>
      <c r="C54" s="709"/>
      <c r="D54" s="461" t="str">
        <f>IF(OR(D11="",D12=""),"",$AM$108-COUNTIF(D14:D53,"X")-SUM(D55:D56))</f>
        <v/>
      </c>
      <c r="E54" s="462" t="str">
        <f t="shared" ref="E54:H54" si="26">IF(OR(E11="",E12=""),"",$AM$108-COUNTIF(E14:E53,"X")-SUM(E55:E56))</f>
        <v/>
      </c>
      <c r="F54" s="462" t="str">
        <f t="shared" si="26"/>
        <v/>
      </c>
      <c r="G54" s="462" t="str">
        <f t="shared" si="26"/>
        <v/>
      </c>
      <c r="H54" s="463" t="str">
        <f t="shared" si="26"/>
        <v/>
      </c>
      <c r="I54" s="471"/>
      <c r="J54" s="461" t="str">
        <f t="shared" ref="J54:AF54" si="27">IF(OR(J11="",J12=""),"",$AM$108-COUNTIF(J14:J53,"X")-SUM(J55:J56))</f>
        <v/>
      </c>
      <c r="K54" s="462" t="str">
        <f t="shared" si="27"/>
        <v/>
      </c>
      <c r="L54" s="462" t="str">
        <f t="shared" si="27"/>
        <v/>
      </c>
      <c r="M54" s="462" t="str">
        <f t="shared" si="27"/>
        <v/>
      </c>
      <c r="N54" s="463" t="str">
        <f t="shared" si="27"/>
        <v/>
      </c>
      <c r="O54" s="471"/>
      <c r="P54" s="461" t="str">
        <f t="shared" si="27"/>
        <v/>
      </c>
      <c r="Q54" s="462" t="str">
        <f t="shared" si="27"/>
        <v/>
      </c>
      <c r="R54" s="462" t="str">
        <f t="shared" si="27"/>
        <v/>
      </c>
      <c r="S54" s="462" t="str">
        <f t="shared" si="27"/>
        <v/>
      </c>
      <c r="T54" s="463" t="str">
        <f t="shared" si="27"/>
        <v/>
      </c>
      <c r="U54" s="471"/>
      <c r="V54" s="461" t="str">
        <f t="shared" si="27"/>
        <v/>
      </c>
      <c r="W54" s="462" t="str">
        <f t="shared" si="27"/>
        <v/>
      </c>
      <c r="X54" s="462" t="str">
        <f t="shared" si="27"/>
        <v/>
      </c>
      <c r="Y54" s="462" t="str">
        <f t="shared" si="27"/>
        <v/>
      </c>
      <c r="Z54" s="463" t="str">
        <f t="shared" si="27"/>
        <v/>
      </c>
      <c r="AA54" s="471"/>
      <c r="AB54" s="461" t="str">
        <f t="shared" si="27"/>
        <v/>
      </c>
      <c r="AC54" s="462" t="str">
        <f t="shared" si="27"/>
        <v/>
      </c>
      <c r="AD54" s="462" t="str">
        <f t="shared" si="27"/>
        <v/>
      </c>
      <c r="AE54" s="462" t="str">
        <f t="shared" si="27"/>
        <v/>
      </c>
      <c r="AF54" s="463" t="str">
        <f t="shared" si="27"/>
        <v/>
      </c>
      <c r="AG54" s="471" t="str">
        <f t="shared" ref="AG54" si="28">IF(OR(AG11="",AG12=""),"",$AM$108-COUNTIF(AG14:AG53,"X")-SUM(AG55:AG56))</f>
        <v/>
      </c>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t="str">
        <f t="shared" ref="AG55" si="32">IF(OR(AG11="",AG12=""),"",COUNTIF(AG14:AG53,"T")*0.5)</f>
        <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3">IF(OR(E11="",E12=""),"",COUNTIF(E14:E53,"C")*0.5)</f>
        <v/>
      </c>
      <c r="F56" s="256" t="str">
        <f t="shared" si="33"/>
        <v/>
      </c>
      <c r="G56" s="256" t="str">
        <f t="shared" si="33"/>
        <v/>
      </c>
      <c r="H56" s="256" t="str">
        <f t="shared" si="33"/>
        <v/>
      </c>
      <c r="I56" s="248">
        <f t="shared" si="6"/>
        <v>0</v>
      </c>
      <c r="J56" s="256" t="str">
        <f t="shared" ref="J56:AF56" si="34">IF(OR(J11="",J12=""),"",COUNTIF(J14:J53,"C")*0.5)</f>
        <v/>
      </c>
      <c r="K56" s="256" t="str">
        <f t="shared" si="34"/>
        <v/>
      </c>
      <c r="L56" s="256" t="str">
        <f t="shared" si="34"/>
        <v/>
      </c>
      <c r="M56" s="256" t="str">
        <f t="shared" si="34"/>
        <v/>
      </c>
      <c r="N56" s="256" t="str">
        <f t="shared" si="34"/>
        <v/>
      </c>
      <c r="O56" s="248">
        <f t="shared" si="7"/>
        <v>0</v>
      </c>
      <c r="P56" s="256" t="str">
        <f t="shared" si="34"/>
        <v/>
      </c>
      <c r="Q56" s="256" t="str">
        <f t="shared" si="34"/>
        <v/>
      </c>
      <c r="R56" s="256" t="str">
        <f t="shared" si="34"/>
        <v/>
      </c>
      <c r="S56" s="256" t="str">
        <f t="shared" si="34"/>
        <v/>
      </c>
      <c r="T56" s="256" t="str">
        <f t="shared" si="34"/>
        <v/>
      </c>
      <c r="U56" s="248">
        <f t="shared" si="8"/>
        <v>0</v>
      </c>
      <c r="V56" s="256" t="str">
        <f t="shared" si="34"/>
        <v/>
      </c>
      <c r="W56" s="256" t="str">
        <f t="shared" si="34"/>
        <v/>
      </c>
      <c r="X56" s="256" t="str">
        <f t="shared" si="34"/>
        <v/>
      </c>
      <c r="Y56" s="256" t="str">
        <f t="shared" si="34"/>
        <v/>
      </c>
      <c r="Z56" s="256" t="str">
        <f t="shared" si="34"/>
        <v/>
      </c>
      <c r="AA56" s="248">
        <f t="shared" si="9"/>
        <v>0</v>
      </c>
      <c r="AB56" s="256" t="str">
        <f t="shared" si="34"/>
        <v/>
      </c>
      <c r="AC56" s="256" t="str">
        <f t="shared" si="34"/>
        <v/>
      </c>
      <c r="AD56" s="256" t="str">
        <f t="shared" si="34"/>
        <v/>
      </c>
      <c r="AE56" s="256" t="str">
        <f t="shared" si="34"/>
        <v/>
      </c>
      <c r="AF56" s="256" t="str">
        <f t="shared" si="34"/>
        <v/>
      </c>
      <c r="AG56" s="248" t="str">
        <f t="shared" ref="AG56" si="35">IF(OR(AG11="",AG12=""),"",COUNTIF(AG14:AG53,"C")*0.5)</f>
        <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c r="AH57" s="440" t="str">
        <f t="shared" ref="AH57:AH96" si="36">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IF(B57="","",AZ57+March!AS57)</f>
        <v/>
      </c>
      <c r="AT57" s="220" t="str">
        <f>IF(B57="","",BA57+March!AT57)</f>
        <v/>
      </c>
      <c r="AU57" s="220" t="str">
        <f>IF(B57="","",BB57+March!AU57)</f>
        <v/>
      </c>
      <c r="AV57" s="234" t="str">
        <f>IF(B57="","",BC57+March!AV57)</f>
        <v/>
      </c>
      <c r="AW57" s="233">
        <f>IF(BD57="","",BD57+March!AW57)</f>
        <v>0</v>
      </c>
      <c r="AX57" s="233">
        <f>IF(BE57="","",BE57+March!AX57)</f>
        <v>0</v>
      </c>
      <c r="AY57" s="246" t="str">
        <f>IF(B57="","",BF57+March!AY57)</f>
        <v/>
      </c>
      <c r="AZ57" s="207">
        <f>COUNTIF(D57:AF57,"E")</f>
        <v>0</v>
      </c>
      <c r="BA57" s="207">
        <f>COUNTIF(D57:AF57,"LE")</f>
        <v>0</v>
      </c>
      <c r="BB57" s="207">
        <f>COUNTIF(D57:AF57,"T/I")</f>
        <v>0</v>
      </c>
      <c r="BC57" s="207">
        <f>IF(AND(AZ57=0,BA57=0,BB57=0),0,1)</f>
        <v>0</v>
      </c>
      <c r="BD57" s="179">
        <f>COUNTIF(D57:AF57,"DRP")</f>
        <v>0</v>
      </c>
      <c r="BE57" s="179">
        <f t="shared" si="18"/>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c r="AH58" s="431" t="str">
        <f t="shared" si="36"/>
        <v/>
      </c>
      <c r="AI58" s="432" t="str">
        <f>IF(AND(AY58=0,AV58=1),COUNTIF(D58:AF58,"T"),"")</f>
        <v/>
      </c>
      <c r="AJ58" s="676"/>
      <c r="AK58" s="677"/>
      <c r="AL58" s="677"/>
      <c r="AM58" s="677"/>
      <c r="AN58" s="677"/>
      <c r="AO58" s="678"/>
      <c r="AP58" s="196" t="str">
        <f t="shared" ref="AP58:AP96" si="37">IF(AND(AY58=0,AV58=1),$AP$12-COUNTIF(D58:AF58,"X")+SUM(BG58:BH58),"")</f>
        <v/>
      </c>
      <c r="AQ58" s="178">
        <f t="shared" ref="AQ58:AQ96" si="38">COUNTIF(I58:AG58,5)</f>
        <v>0</v>
      </c>
      <c r="AR58" s="179" t="str">
        <f t="shared" si="12"/>
        <v/>
      </c>
      <c r="AS58" s="220" t="str">
        <f>IF(B58="","",AZ58+March!AS58)</f>
        <v/>
      </c>
      <c r="AT58" s="220" t="str">
        <f>IF(B58="","",BA58+March!AT58)</f>
        <v/>
      </c>
      <c r="AU58" s="220" t="str">
        <f>IF(B58="","",BB58+March!AU58)</f>
        <v/>
      </c>
      <c r="AV58" s="234" t="str">
        <f>IF(B58="","",BC58+March!AV58)</f>
        <v/>
      </c>
      <c r="AW58" s="233">
        <f>IF(BD58="","",BD58+March!AW58)</f>
        <v>0</v>
      </c>
      <c r="AX58" s="233">
        <f>IF(BE58="","",BE58+March!AX58)</f>
        <v>0</v>
      </c>
      <c r="AY58" s="246" t="str">
        <f>IF(B58="","",BF58+March!AY58)</f>
        <v/>
      </c>
      <c r="AZ58" s="207">
        <f t="shared" ref="AZ58:AZ96" si="39">COUNTIF(D58:AF58,"E")</f>
        <v>0</v>
      </c>
      <c r="BA58" s="207">
        <f t="shared" ref="BA58:BA96" si="40">COUNTIF(D58:AF58,"LE")</f>
        <v>0</v>
      </c>
      <c r="BB58" s="207">
        <f t="shared" ref="BB58:BB96" si="41">COUNTIF(D58:AF58,"T/I")</f>
        <v>0</v>
      </c>
      <c r="BC58" s="207">
        <f t="shared" ref="BC58:BC96" si="42">IF(AND(AZ58=0,BA58=0,BB58=0),0,1)</f>
        <v>0</v>
      </c>
      <c r="BD58" s="179">
        <f t="shared" ref="BD58:BD96" si="43">COUNTIF(D58:AF58,"DRP")</f>
        <v>0</v>
      </c>
      <c r="BE58" s="179">
        <f t="shared" si="18"/>
        <v>0</v>
      </c>
      <c r="BF58" s="237">
        <f t="shared" ref="BF58:BF96" si="44">IF(AND(BD58=0,BE58=0),0,1)</f>
        <v>0</v>
      </c>
      <c r="BG58" s="143">
        <f t="shared" ref="BG58:BG96" si="45">COUNTIF(D58:AF58,"AM")*0.5</f>
        <v>0</v>
      </c>
      <c r="BH58" s="143">
        <f t="shared" ref="BH58:BH96" si="46">COUNTIF(D58:AF58,"CC")*0.5</f>
        <v>0</v>
      </c>
      <c r="BI58" s="270" t="str">
        <f t="shared" ref="BI58:BI96" si="47">IF(AND(AY58=0,AV58=1),$AP$12-COUNTIF(D58:AF58,"X"),"")</f>
        <v/>
      </c>
      <c r="BJ58" s="270" t="str">
        <f t="shared" ref="BJ58:BJ96" si="48">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c r="AH59" s="440" t="str">
        <f t="shared" si="36"/>
        <v/>
      </c>
      <c r="AI59" s="439" t="str">
        <f>IF(AND(AY59=0,AV59=1),COUNTIF(D59:AF59,"T"),"")</f>
        <v/>
      </c>
      <c r="AJ59" s="673"/>
      <c r="AK59" s="674"/>
      <c r="AL59" s="674"/>
      <c r="AM59" s="674"/>
      <c r="AN59" s="674"/>
      <c r="AO59" s="675"/>
      <c r="AP59" s="196" t="str">
        <f t="shared" si="37"/>
        <v/>
      </c>
      <c r="AQ59" s="178">
        <f t="shared" si="38"/>
        <v>0</v>
      </c>
      <c r="AR59" s="179" t="str">
        <f t="shared" si="12"/>
        <v/>
      </c>
      <c r="AS59" s="220" t="str">
        <f>IF(B59="","",AZ59+March!AS59)</f>
        <v/>
      </c>
      <c r="AT59" s="220" t="str">
        <f>IF(B59="","",BA59+March!AT59)</f>
        <v/>
      </c>
      <c r="AU59" s="220" t="str">
        <f>IF(B59="","",BB59+March!AU59)</f>
        <v/>
      </c>
      <c r="AV59" s="234" t="str">
        <f>IF(B59="","",BC59+March!AV59)</f>
        <v/>
      </c>
      <c r="AW59" s="233">
        <f>IF(BD59="","",BD59+March!AW59)</f>
        <v>0</v>
      </c>
      <c r="AX59" s="233">
        <f>IF(BE59="","",BE59+March!AX59)</f>
        <v>0</v>
      </c>
      <c r="AY59" s="246" t="str">
        <f>IF(B59="","",BF59+March!AY59)</f>
        <v/>
      </c>
      <c r="AZ59" s="207">
        <f t="shared" si="39"/>
        <v>0</v>
      </c>
      <c r="BA59" s="207">
        <f t="shared" si="40"/>
        <v>0</v>
      </c>
      <c r="BB59" s="207">
        <f t="shared" si="41"/>
        <v>0</v>
      </c>
      <c r="BC59" s="207">
        <f t="shared" si="42"/>
        <v>0</v>
      </c>
      <c r="BD59" s="179">
        <f t="shared" si="43"/>
        <v>0</v>
      </c>
      <c r="BE59" s="179">
        <f t="shared" si="18"/>
        <v>0</v>
      </c>
      <c r="BF59" s="237">
        <f t="shared" si="44"/>
        <v>0</v>
      </c>
      <c r="BG59" s="143">
        <f t="shared" si="45"/>
        <v>0</v>
      </c>
      <c r="BH59" s="143">
        <f t="shared" si="46"/>
        <v>0</v>
      </c>
      <c r="BI59" s="270" t="str">
        <f t="shared" si="47"/>
        <v/>
      </c>
      <c r="BJ59" s="270" t="str">
        <f t="shared" si="48"/>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c r="AH60" s="431" t="str">
        <f t="shared" si="36"/>
        <v/>
      </c>
      <c r="AI60" s="432" t="str">
        <f t="shared" ref="AI60:AI96" si="49">IF(AND(AY60=0,AV60=1),COUNTIF(D60:AF60,"T"),"")</f>
        <v/>
      </c>
      <c r="AJ60" s="676"/>
      <c r="AK60" s="677"/>
      <c r="AL60" s="677"/>
      <c r="AM60" s="677"/>
      <c r="AN60" s="677"/>
      <c r="AO60" s="678"/>
      <c r="AP60" s="196" t="str">
        <f t="shared" si="37"/>
        <v/>
      </c>
      <c r="AQ60" s="178">
        <f t="shared" si="38"/>
        <v>0</v>
      </c>
      <c r="AR60" s="179" t="str">
        <f t="shared" si="12"/>
        <v/>
      </c>
      <c r="AS60" s="220" t="str">
        <f>IF(B60="","",AZ60+March!AS60)</f>
        <v/>
      </c>
      <c r="AT60" s="220" t="str">
        <f>IF(B60="","",BA60+March!AT60)</f>
        <v/>
      </c>
      <c r="AU60" s="220" t="str">
        <f>IF(B60="","",BB60+March!AU60)</f>
        <v/>
      </c>
      <c r="AV60" s="234" t="str">
        <f>IF(B60="","",BC60+March!AV60)</f>
        <v/>
      </c>
      <c r="AW60" s="233">
        <f>IF(BD60="","",BD60+March!AW60)</f>
        <v>0</v>
      </c>
      <c r="AX60" s="233">
        <f>IF(BE60="","",BE60+March!AX60)</f>
        <v>0</v>
      </c>
      <c r="AY60" s="246" t="str">
        <f>IF(B60="","",BF60+March!AY60)</f>
        <v/>
      </c>
      <c r="AZ60" s="207">
        <f t="shared" si="39"/>
        <v>0</v>
      </c>
      <c r="BA60" s="207">
        <f t="shared" si="40"/>
        <v>0</v>
      </c>
      <c r="BB60" s="207">
        <f t="shared" si="41"/>
        <v>0</v>
      </c>
      <c r="BC60" s="207">
        <f t="shared" si="42"/>
        <v>0</v>
      </c>
      <c r="BD60" s="179">
        <f t="shared" si="43"/>
        <v>0</v>
      </c>
      <c r="BE60" s="179">
        <f t="shared" si="18"/>
        <v>0</v>
      </c>
      <c r="BF60" s="237">
        <f t="shared" si="44"/>
        <v>0</v>
      </c>
      <c r="BG60" s="143">
        <f t="shared" si="45"/>
        <v>0</v>
      </c>
      <c r="BH60" s="143">
        <f t="shared" si="46"/>
        <v>0</v>
      </c>
      <c r="BI60" s="270" t="str">
        <f t="shared" si="47"/>
        <v/>
      </c>
      <c r="BJ60" s="270" t="str">
        <f t="shared" si="48"/>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c r="AH61" s="440" t="str">
        <f t="shared" si="36"/>
        <v/>
      </c>
      <c r="AI61" s="439" t="str">
        <f t="shared" si="49"/>
        <v/>
      </c>
      <c r="AJ61" s="673"/>
      <c r="AK61" s="674"/>
      <c r="AL61" s="674"/>
      <c r="AM61" s="674"/>
      <c r="AN61" s="674"/>
      <c r="AO61" s="675"/>
      <c r="AP61" s="196" t="str">
        <f t="shared" si="37"/>
        <v/>
      </c>
      <c r="AQ61" s="178">
        <f t="shared" si="38"/>
        <v>0</v>
      </c>
      <c r="AR61" s="179" t="str">
        <f t="shared" si="12"/>
        <v/>
      </c>
      <c r="AS61" s="220" t="str">
        <f>IF(B61="","",AZ61+March!AS61)</f>
        <v/>
      </c>
      <c r="AT61" s="220" t="str">
        <f>IF(B61="","",BA61+March!AT61)</f>
        <v/>
      </c>
      <c r="AU61" s="220" t="str">
        <f>IF(B61="","",BB61+March!AU61)</f>
        <v/>
      </c>
      <c r="AV61" s="234" t="str">
        <f>IF(B61="","",BC61+March!AV61)</f>
        <v/>
      </c>
      <c r="AW61" s="233">
        <f>IF(BD61="","",BD61+March!AW61)</f>
        <v>0</v>
      </c>
      <c r="AX61" s="233">
        <f>IF(BE61="","",BE61+March!AX61)</f>
        <v>0</v>
      </c>
      <c r="AY61" s="246" t="str">
        <f>IF(B61="","",BF61+March!AY61)</f>
        <v/>
      </c>
      <c r="AZ61" s="207">
        <f t="shared" si="39"/>
        <v>0</v>
      </c>
      <c r="BA61" s="207">
        <f t="shared" si="40"/>
        <v>0</v>
      </c>
      <c r="BB61" s="207">
        <f t="shared" si="41"/>
        <v>0</v>
      </c>
      <c r="BC61" s="207">
        <f t="shared" si="42"/>
        <v>0</v>
      </c>
      <c r="BD61" s="179">
        <f t="shared" si="43"/>
        <v>0</v>
      </c>
      <c r="BE61" s="179">
        <f t="shared" si="18"/>
        <v>0</v>
      </c>
      <c r="BF61" s="237">
        <f t="shared" si="44"/>
        <v>0</v>
      </c>
      <c r="BG61" s="143">
        <f t="shared" si="45"/>
        <v>0</v>
      </c>
      <c r="BH61" s="143">
        <f t="shared" si="46"/>
        <v>0</v>
      </c>
      <c r="BI61" s="270" t="str">
        <f t="shared" si="47"/>
        <v/>
      </c>
      <c r="BJ61" s="270" t="str">
        <f t="shared" si="48"/>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c r="AH62" s="431" t="str">
        <f t="shared" si="36"/>
        <v/>
      </c>
      <c r="AI62" s="432" t="str">
        <f t="shared" si="49"/>
        <v/>
      </c>
      <c r="AJ62" s="676"/>
      <c r="AK62" s="677"/>
      <c r="AL62" s="677"/>
      <c r="AM62" s="677"/>
      <c r="AN62" s="677"/>
      <c r="AO62" s="678"/>
      <c r="AP62" s="196" t="str">
        <f t="shared" si="37"/>
        <v/>
      </c>
      <c r="AQ62" s="178">
        <f t="shared" si="38"/>
        <v>0</v>
      </c>
      <c r="AR62" s="179" t="str">
        <f t="shared" si="12"/>
        <v/>
      </c>
      <c r="AS62" s="220" t="str">
        <f>IF(B62="","",AZ62+March!AS62)</f>
        <v/>
      </c>
      <c r="AT62" s="220" t="str">
        <f>IF(B62="","",BA62+March!AT62)</f>
        <v/>
      </c>
      <c r="AU62" s="220" t="str">
        <f>IF(B62="","",BB62+March!AU62)</f>
        <v/>
      </c>
      <c r="AV62" s="234" t="str">
        <f>IF(B62="","",BC62+March!AV62)</f>
        <v/>
      </c>
      <c r="AW62" s="233">
        <f>IF(BD62="","",BD62+March!AW62)</f>
        <v>0</v>
      </c>
      <c r="AX62" s="233">
        <f>IF(BE62="","",BE62+March!AX62)</f>
        <v>0</v>
      </c>
      <c r="AY62" s="246" t="str">
        <f>IF(B62="","",BF62+March!AY62)</f>
        <v/>
      </c>
      <c r="AZ62" s="207">
        <f t="shared" si="39"/>
        <v>0</v>
      </c>
      <c r="BA62" s="207">
        <f t="shared" si="40"/>
        <v>0</v>
      </c>
      <c r="BB62" s="207">
        <f t="shared" si="41"/>
        <v>0</v>
      </c>
      <c r="BC62" s="207">
        <f t="shared" si="42"/>
        <v>0</v>
      </c>
      <c r="BD62" s="179">
        <f t="shared" si="43"/>
        <v>0</v>
      </c>
      <c r="BE62" s="179">
        <f t="shared" si="18"/>
        <v>0</v>
      </c>
      <c r="BF62" s="237">
        <f t="shared" si="44"/>
        <v>0</v>
      </c>
      <c r="BG62" s="143">
        <f t="shared" si="45"/>
        <v>0</v>
      </c>
      <c r="BH62" s="143">
        <f t="shared" si="46"/>
        <v>0</v>
      </c>
      <c r="BI62" s="270" t="str">
        <f t="shared" si="47"/>
        <v/>
      </c>
      <c r="BJ62" s="270" t="str">
        <f t="shared" si="48"/>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c r="AH63" s="440" t="str">
        <f t="shared" si="36"/>
        <v/>
      </c>
      <c r="AI63" s="439" t="str">
        <f t="shared" si="49"/>
        <v/>
      </c>
      <c r="AJ63" s="673"/>
      <c r="AK63" s="674"/>
      <c r="AL63" s="674"/>
      <c r="AM63" s="674"/>
      <c r="AN63" s="674"/>
      <c r="AO63" s="675"/>
      <c r="AP63" s="196" t="str">
        <f t="shared" si="37"/>
        <v/>
      </c>
      <c r="AQ63" s="178">
        <f t="shared" si="38"/>
        <v>0</v>
      </c>
      <c r="AR63" s="179" t="str">
        <f t="shared" si="12"/>
        <v/>
      </c>
      <c r="AS63" s="220" t="str">
        <f>IF(B63="","",AZ63+March!AS63)</f>
        <v/>
      </c>
      <c r="AT63" s="220" t="str">
        <f>IF(B63="","",BA63+March!AT63)</f>
        <v/>
      </c>
      <c r="AU63" s="220" t="str">
        <f>IF(B63="","",BB63+March!AU63)</f>
        <v/>
      </c>
      <c r="AV63" s="234" t="str">
        <f>IF(B63="","",BC63+March!AV63)</f>
        <v/>
      </c>
      <c r="AW63" s="233">
        <f>IF(BD63="","",BD63+March!AW63)</f>
        <v>0</v>
      </c>
      <c r="AX63" s="233">
        <f>IF(BE63="","",BE63+March!AX63)</f>
        <v>0</v>
      </c>
      <c r="AY63" s="246" t="str">
        <f>IF(B63="","",BF63+March!AY63)</f>
        <v/>
      </c>
      <c r="AZ63" s="207">
        <f t="shared" si="39"/>
        <v>0</v>
      </c>
      <c r="BA63" s="207">
        <f t="shared" si="40"/>
        <v>0</v>
      </c>
      <c r="BB63" s="207">
        <f t="shared" si="41"/>
        <v>0</v>
      </c>
      <c r="BC63" s="207">
        <f t="shared" si="42"/>
        <v>0</v>
      </c>
      <c r="BD63" s="179">
        <f t="shared" si="43"/>
        <v>0</v>
      </c>
      <c r="BE63" s="179">
        <f t="shared" si="18"/>
        <v>0</v>
      </c>
      <c r="BF63" s="237">
        <f t="shared" si="44"/>
        <v>0</v>
      </c>
      <c r="BG63" s="143">
        <f t="shared" si="45"/>
        <v>0</v>
      </c>
      <c r="BH63" s="143">
        <f t="shared" si="46"/>
        <v>0</v>
      </c>
      <c r="BI63" s="270" t="str">
        <f t="shared" si="47"/>
        <v/>
      </c>
      <c r="BJ63" s="270" t="str">
        <f t="shared" si="48"/>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c r="AH64" s="431" t="str">
        <f t="shared" si="36"/>
        <v/>
      </c>
      <c r="AI64" s="432" t="str">
        <f t="shared" si="49"/>
        <v/>
      </c>
      <c r="AJ64" s="676"/>
      <c r="AK64" s="677"/>
      <c r="AL64" s="677"/>
      <c r="AM64" s="677"/>
      <c r="AN64" s="677"/>
      <c r="AO64" s="678"/>
      <c r="AP64" s="196" t="str">
        <f t="shared" si="37"/>
        <v/>
      </c>
      <c r="AQ64" s="178">
        <f t="shared" si="38"/>
        <v>0</v>
      </c>
      <c r="AR64" s="179" t="str">
        <f t="shared" si="12"/>
        <v/>
      </c>
      <c r="AS64" s="220" t="str">
        <f>IF(B64="","",AZ64+March!AS64)</f>
        <v/>
      </c>
      <c r="AT64" s="220" t="str">
        <f>IF(B64="","",BA64+March!AT64)</f>
        <v/>
      </c>
      <c r="AU64" s="220" t="str">
        <f>IF(B64="","",BB64+March!AU64)</f>
        <v/>
      </c>
      <c r="AV64" s="234" t="str">
        <f>IF(B64="","",BC64+March!AV64)</f>
        <v/>
      </c>
      <c r="AW64" s="233">
        <f>IF(BD64="","",BD64+March!AW64)</f>
        <v>0</v>
      </c>
      <c r="AX64" s="233">
        <f>IF(BE64="","",BE64+March!AX64)</f>
        <v>0</v>
      </c>
      <c r="AY64" s="246" t="str">
        <f>IF(B64="","",BF64+March!AY64)</f>
        <v/>
      </c>
      <c r="AZ64" s="207">
        <f t="shared" si="39"/>
        <v>0</v>
      </c>
      <c r="BA64" s="207">
        <f t="shared" si="40"/>
        <v>0</v>
      </c>
      <c r="BB64" s="207">
        <f t="shared" si="41"/>
        <v>0</v>
      </c>
      <c r="BC64" s="207">
        <f t="shared" si="42"/>
        <v>0</v>
      </c>
      <c r="BD64" s="179">
        <f t="shared" si="43"/>
        <v>0</v>
      </c>
      <c r="BE64" s="179">
        <f t="shared" si="18"/>
        <v>0</v>
      </c>
      <c r="BF64" s="237">
        <f t="shared" si="44"/>
        <v>0</v>
      </c>
      <c r="BG64" s="143">
        <f t="shared" si="45"/>
        <v>0</v>
      </c>
      <c r="BH64" s="143">
        <f t="shared" si="46"/>
        <v>0</v>
      </c>
      <c r="BI64" s="270" t="str">
        <f t="shared" si="47"/>
        <v/>
      </c>
      <c r="BJ64" s="270" t="str">
        <f t="shared" si="48"/>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c r="AH65" s="440" t="str">
        <f t="shared" si="36"/>
        <v/>
      </c>
      <c r="AI65" s="439" t="str">
        <f t="shared" si="49"/>
        <v/>
      </c>
      <c r="AJ65" s="673"/>
      <c r="AK65" s="674"/>
      <c r="AL65" s="674"/>
      <c r="AM65" s="674"/>
      <c r="AN65" s="674"/>
      <c r="AO65" s="675"/>
      <c r="AP65" s="196" t="str">
        <f t="shared" si="37"/>
        <v/>
      </c>
      <c r="AQ65" s="178">
        <f t="shared" si="38"/>
        <v>0</v>
      </c>
      <c r="AR65" s="179" t="str">
        <f t="shared" si="12"/>
        <v/>
      </c>
      <c r="AS65" s="220" t="str">
        <f>IF(B65="","",AZ65+March!AS65)</f>
        <v/>
      </c>
      <c r="AT65" s="220" t="str">
        <f>IF(B65="","",BA65+March!AT65)</f>
        <v/>
      </c>
      <c r="AU65" s="220" t="str">
        <f>IF(B65="","",BB65+March!AU65)</f>
        <v/>
      </c>
      <c r="AV65" s="234" t="str">
        <f>IF(B65="","",BC65+March!AV65)</f>
        <v/>
      </c>
      <c r="AW65" s="233">
        <f>IF(BD65="","",BD65+March!AW65)</f>
        <v>0</v>
      </c>
      <c r="AX65" s="233">
        <f>IF(BE65="","",BE65+March!AX65)</f>
        <v>0</v>
      </c>
      <c r="AY65" s="246" t="str">
        <f>IF(B65="","",BF65+March!AY65)</f>
        <v/>
      </c>
      <c r="AZ65" s="207">
        <f t="shared" si="39"/>
        <v>0</v>
      </c>
      <c r="BA65" s="207">
        <f t="shared" si="40"/>
        <v>0</v>
      </c>
      <c r="BB65" s="207">
        <f t="shared" si="41"/>
        <v>0</v>
      </c>
      <c r="BC65" s="207">
        <f t="shared" si="42"/>
        <v>0</v>
      </c>
      <c r="BD65" s="179">
        <f t="shared" si="43"/>
        <v>0</v>
      </c>
      <c r="BE65" s="179">
        <f t="shared" si="18"/>
        <v>0</v>
      </c>
      <c r="BF65" s="237">
        <f t="shared" si="44"/>
        <v>0</v>
      </c>
      <c r="BG65" s="143">
        <f t="shared" si="45"/>
        <v>0</v>
      </c>
      <c r="BH65" s="143">
        <f t="shared" si="46"/>
        <v>0</v>
      </c>
      <c r="BI65" s="270" t="str">
        <f t="shared" si="47"/>
        <v/>
      </c>
      <c r="BJ65" s="270" t="str">
        <f t="shared" si="48"/>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c r="AH66" s="431" t="str">
        <f t="shared" si="36"/>
        <v/>
      </c>
      <c r="AI66" s="432" t="str">
        <f t="shared" si="49"/>
        <v/>
      </c>
      <c r="AJ66" s="676"/>
      <c r="AK66" s="677"/>
      <c r="AL66" s="677"/>
      <c r="AM66" s="677"/>
      <c r="AN66" s="677"/>
      <c r="AO66" s="678"/>
      <c r="AP66" s="196" t="str">
        <f t="shared" si="37"/>
        <v/>
      </c>
      <c r="AQ66" s="178">
        <f t="shared" si="38"/>
        <v>0</v>
      </c>
      <c r="AR66" s="179" t="str">
        <f t="shared" si="12"/>
        <v/>
      </c>
      <c r="AS66" s="220" t="str">
        <f>IF(B66="","",AZ66+March!AS66)</f>
        <v/>
      </c>
      <c r="AT66" s="220" t="str">
        <f>IF(B66="","",BA66+March!AT66)</f>
        <v/>
      </c>
      <c r="AU66" s="220" t="str">
        <f>IF(B66="","",BB66+March!AU66)</f>
        <v/>
      </c>
      <c r="AV66" s="234" t="str">
        <f>IF(B66="","",BC66+March!AV66)</f>
        <v/>
      </c>
      <c r="AW66" s="233">
        <f>IF(BD66="","",BD66+March!AW66)</f>
        <v>0</v>
      </c>
      <c r="AX66" s="233">
        <f>IF(BE66="","",BE66+March!AX66)</f>
        <v>0</v>
      </c>
      <c r="AY66" s="246" t="str">
        <f>IF(B66="","",BF66+March!AY66)</f>
        <v/>
      </c>
      <c r="AZ66" s="207">
        <f t="shared" si="39"/>
        <v>0</v>
      </c>
      <c r="BA66" s="207">
        <f t="shared" si="40"/>
        <v>0</v>
      </c>
      <c r="BB66" s="207">
        <f t="shared" si="41"/>
        <v>0</v>
      </c>
      <c r="BC66" s="207">
        <f t="shared" si="42"/>
        <v>0</v>
      </c>
      <c r="BD66" s="179">
        <f t="shared" si="43"/>
        <v>0</v>
      </c>
      <c r="BE66" s="179">
        <f t="shared" si="18"/>
        <v>0</v>
      </c>
      <c r="BF66" s="237">
        <f t="shared" si="44"/>
        <v>0</v>
      </c>
      <c r="BG66" s="143">
        <f t="shared" si="45"/>
        <v>0</v>
      </c>
      <c r="BH66" s="143">
        <f t="shared" si="46"/>
        <v>0</v>
      </c>
      <c r="BI66" s="270" t="str">
        <f t="shared" si="47"/>
        <v/>
      </c>
      <c r="BJ66" s="270" t="str">
        <f t="shared" si="48"/>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c r="AH67" s="440" t="str">
        <f t="shared" si="36"/>
        <v/>
      </c>
      <c r="AI67" s="439" t="str">
        <f t="shared" si="49"/>
        <v/>
      </c>
      <c r="AJ67" s="673"/>
      <c r="AK67" s="674"/>
      <c r="AL67" s="674"/>
      <c r="AM67" s="674"/>
      <c r="AN67" s="674"/>
      <c r="AO67" s="675"/>
      <c r="AP67" s="196" t="str">
        <f t="shared" si="37"/>
        <v/>
      </c>
      <c r="AQ67" s="178">
        <f t="shared" si="38"/>
        <v>0</v>
      </c>
      <c r="AR67" s="179" t="str">
        <f t="shared" si="12"/>
        <v/>
      </c>
      <c r="AS67" s="220" t="str">
        <f>IF(B67="","",AZ67+March!AS67)</f>
        <v/>
      </c>
      <c r="AT67" s="220" t="str">
        <f>IF(B67="","",BA67+March!AT67)</f>
        <v/>
      </c>
      <c r="AU67" s="220" t="str">
        <f>IF(B67="","",BB67+March!AU67)</f>
        <v/>
      </c>
      <c r="AV67" s="234" t="str">
        <f>IF(B67="","",BC67+March!AV67)</f>
        <v/>
      </c>
      <c r="AW67" s="233">
        <f>IF(BD67="","",BD67+March!AW67)</f>
        <v>0</v>
      </c>
      <c r="AX67" s="233">
        <f>IF(BE67="","",BE67+March!AX67)</f>
        <v>0</v>
      </c>
      <c r="AY67" s="246" t="str">
        <f>IF(B67="","",BF67+March!AY67)</f>
        <v/>
      </c>
      <c r="AZ67" s="207">
        <f t="shared" si="39"/>
        <v>0</v>
      </c>
      <c r="BA67" s="207">
        <f t="shared" si="40"/>
        <v>0</v>
      </c>
      <c r="BB67" s="207">
        <f t="shared" si="41"/>
        <v>0</v>
      </c>
      <c r="BC67" s="207">
        <f t="shared" si="42"/>
        <v>0</v>
      </c>
      <c r="BD67" s="179">
        <f t="shared" si="43"/>
        <v>0</v>
      </c>
      <c r="BE67" s="179">
        <f t="shared" si="18"/>
        <v>0</v>
      </c>
      <c r="BF67" s="237">
        <f t="shared" si="44"/>
        <v>0</v>
      </c>
      <c r="BG67" s="143">
        <f t="shared" si="45"/>
        <v>0</v>
      </c>
      <c r="BH67" s="143">
        <f t="shared" si="46"/>
        <v>0</v>
      </c>
      <c r="BI67" s="270" t="str">
        <f t="shared" si="47"/>
        <v/>
      </c>
      <c r="BJ67" s="270" t="str">
        <f t="shared" si="48"/>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c r="AH68" s="431" t="str">
        <f t="shared" si="36"/>
        <v/>
      </c>
      <c r="AI68" s="432" t="str">
        <f t="shared" si="49"/>
        <v/>
      </c>
      <c r="AJ68" s="676"/>
      <c r="AK68" s="677"/>
      <c r="AL68" s="677"/>
      <c r="AM68" s="677"/>
      <c r="AN68" s="677"/>
      <c r="AO68" s="678"/>
      <c r="AP68" s="196" t="str">
        <f t="shared" si="37"/>
        <v/>
      </c>
      <c r="AQ68" s="178">
        <f t="shared" si="38"/>
        <v>0</v>
      </c>
      <c r="AR68" s="179" t="str">
        <f t="shared" si="12"/>
        <v/>
      </c>
      <c r="AS68" s="220" t="str">
        <f>IF(B68="","",AZ68+March!AS68)</f>
        <v/>
      </c>
      <c r="AT68" s="220" t="str">
        <f>IF(B68="","",BA68+March!AT68)</f>
        <v/>
      </c>
      <c r="AU68" s="220" t="str">
        <f>IF(B68="","",BB68+March!AU68)</f>
        <v/>
      </c>
      <c r="AV68" s="234" t="str">
        <f>IF(B68="","",BC68+March!AV68)</f>
        <v/>
      </c>
      <c r="AW68" s="233">
        <f>IF(BD68="","",BD68+March!AW68)</f>
        <v>0</v>
      </c>
      <c r="AX68" s="233">
        <f>IF(BE68="","",BE68+March!AX68)</f>
        <v>0</v>
      </c>
      <c r="AY68" s="246" t="str">
        <f>IF(B68="","",BF68+March!AY68)</f>
        <v/>
      </c>
      <c r="AZ68" s="207">
        <f t="shared" si="39"/>
        <v>0</v>
      </c>
      <c r="BA68" s="207">
        <f t="shared" si="40"/>
        <v>0</v>
      </c>
      <c r="BB68" s="207">
        <f t="shared" si="41"/>
        <v>0</v>
      </c>
      <c r="BC68" s="207">
        <f t="shared" si="42"/>
        <v>0</v>
      </c>
      <c r="BD68" s="179">
        <f t="shared" si="43"/>
        <v>0</v>
      </c>
      <c r="BE68" s="179">
        <f t="shared" si="18"/>
        <v>0</v>
      </c>
      <c r="BF68" s="237">
        <f t="shared" si="44"/>
        <v>0</v>
      </c>
      <c r="BG68" s="143">
        <f t="shared" si="45"/>
        <v>0</v>
      </c>
      <c r="BH68" s="143">
        <f t="shared" si="46"/>
        <v>0</v>
      </c>
      <c r="BI68" s="270" t="str">
        <f t="shared" si="47"/>
        <v/>
      </c>
      <c r="BJ68" s="270" t="str">
        <f t="shared" si="48"/>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c r="AH69" s="440" t="str">
        <f t="shared" si="36"/>
        <v/>
      </c>
      <c r="AI69" s="439" t="str">
        <f t="shared" si="49"/>
        <v/>
      </c>
      <c r="AJ69" s="673"/>
      <c r="AK69" s="674"/>
      <c r="AL69" s="674"/>
      <c r="AM69" s="674"/>
      <c r="AN69" s="674"/>
      <c r="AO69" s="675"/>
      <c r="AP69" s="196" t="str">
        <f t="shared" si="37"/>
        <v/>
      </c>
      <c r="AQ69" s="178">
        <f t="shared" si="38"/>
        <v>0</v>
      </c>
      <c r="AR69" s="179" t="str">
        <f t="shared" si="12"/>
        <v/>
      </c>
      <c r="AS69" s="220" t="str">
        <f>IF(B69="","",AZ69+March!AS69)</f>
        <v/>
      </c>
      <c r="AT69" s="220" t="str">
        <f>IF(B69="","",BA69+March!AT69)</f>
        <v/>
      </c>
      <c r="AU69" s="220" t="str">
        <f>IF(B69="","",BB69+March!AU69)</f>
        <v/>
      </c>
      <c r="AV69" s="234" t="str">
        <f>IF(B69="","",BC69+March!AV69)</f>
        <v/>
      </c>
      <c r="AW69" s="233">
        <f>IF(BD69="","",BD69+March!AW69)</f>
        <v>0</v>
      </c>
      <c r="AX69" s="233">
        <f>IF(BE69="","",BE69+March!AX69)</f>
        <v>0</v>
      </c>
      <c r="AY69" s="246" t="str">
        <f>IF(B69="","",BF69+March!AY69)</f>
        <v/>
      </c>
      <c r="AZ69" s="207">
        <f t="shared" si="39"/>
        <v>0</v>
      </c>
      <c r="BA69" s="207">
        <f t="shared" si="40"/>
        <v>0</v>
      </c>
      <c r="BB69" s="207">
        <f t="shared" si="41"/>
        <v>0</v>
      </c>
      <c r="BC69" s="207">
        <f t="shared" si="42"/>
        <v>0</v>
      </c>
      <c r="BD69" s="179">
        <f t="shared" si="43"/>
        <v>0</v>
      </c>
      <c r="BE69" s="179">
        <f t="shared" si="18"/>
        <v>0</v>
      </c>
      <c r="BF69" s="237">
        <f t="shared" si="44"/>
        <v>0</v>
      </c>
      <c r="BG69" s="143">
        <f t="shared" si="45"/>
        <v>0</v>
      </c>
      <c r="BH69" s="143">
        <f t="shared" si="46"/>
        <v>0</v>
      </c>
      <c r="BI69" s="270" t="str">
        <f t="shared" si="47"/>
        <v/>
      </c>
      <c r="BJ69" s="270" t="str">
        <f t="shared" si="48"/>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c r="AH70" s="431" t="str">
        <f t="shared" si="36"/>
        <v/>
      </c>
      <c r="AI70" s="432" t="str">
        <f t="shared" si="49"/>
        <v/>
      </c>
      <c r="AJ70" s="676"/>
      <c r="AK70" s="677"/>
      <c r="AL70" s="677"/>
      <c r="AM70" s="677"/>
      <c r="AN70" s="677"/>
      <c r="AO70" s="678"/>
      <c r="AP70" s="196" t="str">
        <f t="shared" si="37"/>
        <v/>
      </c>
      <c r="AQ70" s="178">
        <f t="shared" si="38"/>
        <v>0</v>
      </c>
      <c r="AR70" s="179" t="str">
        <f t="shared" si="12"/>
        <v/>
      </c>
      <c r="AS70" s="220" t="str">
        <f>IF(B70="","",AZ70+March!AS70)</f>
        <v/>
      </c>
      <c r="AT70" s="220" t="str">
        <f>IF(B70="","",BA70+March!AT70)</f>
        <v/>
      </c>
      <c r="AU70" s="220" t="str">
        <f>IF(B70="","",BB70+March!AU70)</f>
        <v/>
      </c>
      <c r="AV70" s="234" t="str">
        <f>IF(B70="","",BC70+March!AV70)</f>
        <v/>
      </c>
      <c r="AW70" s="233">
        <f>IF(BD70="","",BD70+March!AW70)</f>
        <v>0</v>
      </c>
      <c r="AX70" s="233">
        <f>IF(BE70="","",BE70+March!AX70)</f>
        <v>0</v>
      </c>
      <c r="AY70" s="246" t="str">
        <f>IF(B70="","",BF70+March!AY70)</f>
        <v/>
      </c>
      <c r="AZ70" s="207">
        <f t="shared" si="39"/>
        <v>0</v>
      </c>
      <c r="BA70" s="207">
        <f t="shared" si="40"/>
        <v>0</v>
      </c>
      <c r="BB70" s="207">
        <f t="shared" si="41"/>
        <v>0</v>
      </c>
      <c r="BC70" s="207">
        <f t="shared" si="42"/>
        <v>0</v>
      </c>
      <c r="BD70" s="179">
        <f t="shared" si="43"/>
        <v>0</v>
      </c>
      <c r="BE70" s="179">
        <f t="shared" si="18"/>
        <v>0</v>
      </c>
      <c r="BF70" s="237">
        <f t="shared" si="44"/>
        <v>0</v>
      </c>
      <c r="BG70" s="143">
        <f t="shared" si="45"/>
        <v>0</v>
      </c>
      <c r="BH70" s="143">
        <f t="shared" si="46"/>
        <v>0</v>
      </c>
      <c r="BI70" s="270" t="str">
        <f t="shared" si="47"/>
        <v/>
      </c>
      <c r="BJ70" s="270" t="str">
        <f t="shared" si="48"/>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c r="AH71" s="440" t="str">
        <f t="shared" si="36"/>
        <v/>
      </c>
      <c r="AI71" s="439" t="str">
        <f t="shared" si="49"/>
        <v/>
      </c>
      <c r="AJ71" s="673"/>
      <c r="AK71" s="674"/>
      <c r="AL71" s="674"/>
      <c r="AM71" s="674"/>
      <c r="AN71" s="674"/>
      <c r="AO71" s="675"/>
      <c r="AP71" s="196" t="str">
        <f t="shared" si="37"/>
        <v/>
      </c>
      <c r="AQ71" s="178">
        <f t="shared" si="38"/>
        <v>0</v>
      </c>
      <c r="AR71" s="179" t="str">
        <f t="shared" si="12"/>
        <v/>
      </c>
      <c r="AS71" s="220" t="str">
        <f>IF(B71="","",AZ71+March!AS71)</f>
        <v/>
      </c>
      <c r="AT71" s="220" t="str">
        <f>IF(B71="","",BA71+March!AT71)</f>
        <v/>
      </c>
      <c r="AU71" s="220" t="str">
        <f>IF(B71="","",BB71+March!AU71)</f>
        <v/>
      </c>
      <c r="AV71" s="234" t="str">
        <f>IF(B71="","",BC71+March!AV71)</f>
        <v/>
      </c>
      <c r="AW71" s="233">
        <f>IF(BD71="","",BD71+March!AW71)</f>
        <v>0</v>
      </c>
      <c r="AX71" s="233">
        <f>IF(BE71="","",BE71+March!AX71)</f>
        <v>0</v>
      </c>
      <c r="AY71" s="246" t="str">
        <f>IF(B71="","",BF71+March!AY71)</f>
        <v/>
      </c>
      <c r="AZ71" s="207">
        <f t="shared" si="39"/>
        <v>0</v>
      </c>
      <c r="BA71" s="207">
        <f t="shared" si="40"/>
        <v>0</v>
      </c>
      <c r="BB71" s="207">
        <f t="shared" si="41"/>
        <v>0</v>
      </c>
      <c r="BC71" s="207">
        <f t="shared" si="42"/>
        <v>0</v>
      </c>
      <c r="BD71" s="179">
        <f t="shared" si="43"/>
        <v>0</v>
      </c>
      <c r="BE71" s="179">
        <f t="shared" si="18"/>
        <v>0</v>
      </c>
      <c r="BF71" s="237">
        <f t="shared" si="44"/>
        <v>0</v>
      </c>
      <c r="BG71" s="143">
        <f t="shared" si="45"/>
        <v>0</v>
      </c>
      <c r="BH71" s="143">
        <f t="shared" si="46"/>
        <v>0</v>
      </c>
      <c r="BI71" s="270" t="str">
        <f t="shared" si="47"/>
        <v/>
      </c>
      <c r="BJ71" s="270" t="str">
        <f t="shared" si="48"/>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c r="AH72" s="431" t="str">
        <f t="shared" si="36"/>
        <v/>
      </c>
      <c r="AI72" s="432" t="str">
        <f t="shared" si="49"/>
        <v/>
      </c>
      <c r="AJ72" s="676"/>
      <c r="AK72" s="677"/>
      <c r="AL72" s="677"/>
      <c r="AM72" s="677"/>
      <c r="AN72" s="677"/>
      <c r="AO72" s="678"/>
      <c r="AP72" s="196" t="str">
        <f t="shared" si="37"/>
        <v/>
      </c>
      <c r="AQ72" s="178">
        <f t="shared" si="38"/>
        <v>0</v>
      </c>
      <c r="AR72" s="179" t="str">
        <f t="shared" si="12"/>
        <v/>
      </c>
      <c r="AS72" s="220" t="str">
        <f>IF(B72="","",AZ72+March!AS72)</f>
        <v/>
      </c>
      <c r="AT72" s="220" t="str">
        <f>IF(B72="","",BA72+March!AT72)</f>
        <v/>
      </c>
      <c r="AU72" s="220" t="str">
        <f>IF(B72="","",BB72+March!AU72)</f>
        <v/>
      </c>
      <c r="AV72" s="234" t="str">
        <f>IF(B72="","",BC72+March!AV72)</f>
        <v/>
      </c>
      <c r="AW72" s="233">
        <f>IF(BD72="","",BD72+March!AW72)</f>
        <v>0</v>
      </c>
      <c r="AX72" s="233">
        <f>IF(BE72="","",BE72+March!AX72)</f>
        <v>0</v>
      </c>
      <c r="AY72" s="246" t="str">
        <f>IF(B72="","",BF72+March!AY72)</f>
        <v/>
      </c>
      <c r="AZ72" s="207">
        <f t="shared" si="39"/>
        <v>0</v>
      </c>
      <c r="BA72" s="207">
        <f t="shared" si="40"/>
        <v>0</v>
      </c>
      <c r="BB72" s="207">
        <f t="shared" si="41"/>
        <v>0</v>
      </c>
      <c r="BC72" s="207">
        <f t="shared" si="42"/>
        <v>0</v>
      </c>
      <c r="BD72" s="179">
        <f t="shared" si="43"/>
        <v>0</v>
      </c>
      <c r="BE72" s="179">
        <f t="shared" si="18"/>
        <v>0</v>
      </c>
      <c r="BF72" s="237">
        <f t="shared" si="44"/>
        <v>0</v>
      </c>
      <c r="BG72" s="143">
        <f t="shared" si="45"/>
        <v>0</v>
      </c>
      <c r="BH72" s="143">
        <f t="shared" si="46"/>
        <v>0</v>
      </c>
      <c r="BI72" s="270" t="str">
        <f t="shared" si="47"/>
        <v/>
      </c>
      <c r="BJ72" s="270" t="str">
        <f t="shared" si="48"/>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c r="AH73" s="440" t="str">
        <f t="shared" si="36"/>
        <v/>
      </c>
      <c r="AI73" s="439" t="str">
        <f t="shared" si="49"/>
        <v/>
      </c>
      <c r="AJ73" s="673"/>
      <c r="AK73" s="674"/>
      <c r="AL73" s="674"/>
      <c r="AM73" s="674"/>
      <c r="AN73" s="674"/>
      <c r="AO73" s="675"/>
      <c r="AP73" s="196" t="str">
        <f t="shared" si="37"/>
        <v/>
      </c>
      <c r="AQ73" s="178">
        <f t="shared" si="38"/>
        <v>0</v>
      </c>
      <c r="AR73" s="179" t="str">
        <f t="shared" si="12"/>
        <v/>
      </c>
      <c r="AS73" s="220" t="str">
        <f>IF(B73="","",AZ73+March!AS73)</f>
        <v/>
      </c>
      <c r="AT73" s="220" t="str">
        <f>IF(B73="","",BA73+March!AT73)</f>
        <v/>
      </c>
      <c r="AU73" s="220" t="str">
        <f>IF(B73="","",BB73+March!AU73)</f>
        <v/>
      </c>
      <c r="AV73" s="234" t="str">
        <f>IF(B73="","",BC73+March!AV73)</f>
        <v/>
      </c>
      <c r="AW73" s="233">
        <f>IF(BD73="","",BD73+March!AW73)</f>
        <v>0</v>
      </c>
      <c r="AX73" s="233">
        <f>IF(BE73="","",BE73+March!AX73)</f>
        <v>0</v>
      </c>
      <c r="AY73" s="246" t="str">
        <f>IF(B73="","",BF73+March!AY73)</f>
        <v/>
      </c>
      <c r="AZ73" s="207">
        <f t="shared" si="39"/>
        <v>0</v>
      </c>
      <c r="BA73" s="207">
        <f t="shared" si="40"/>
        <v>0</v>
      </c>
      <c r="BB73" s="207">
        <f t="shared" si="41"/>
        <v>0</v>
      </c>
      <c r="BC73" s="207">
        <f t="shared" si="42"/>
        <v>0</v>
      </c>
      <c r="BD73" s="179">
        <f t="shared" si="43"/>
        <v>0</v>
      </c>
      <c r="BE73" s="179">
        <f t="shared" si="18"/>
        <v>0</v>
      </c>
      <c r="BF73" s="237">
        <f t="shared" si="44"/>
        <v>0</v>
      </c>
      <c r="BG73" s="143">
        <f t="shared" si="45"/>
        <v>0</v>
      </c>
      <c r="BH73" s="143">
        <f t="shared" si="46"/>
        <v>0</v>
      </c>
      <c r="BI73" s="270" t="str">
        <f t="shared" si="47"/>
        <v/>
      </c>
      <c r="BJ73" s="270" t="str">
        <f t="shared" si="48"/>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c r="AH74" s="431" t="str">
        <f t="shared" si="36"/>
        <v/>
      </c>
      <c r="AI74" s="432" t="str">
        <f t="shared" si="49"/>
        <v/>
      </c>
      <c r="AJ74" s="676"/>
      <c r="AK74" s="677"/>
      <c r="AL74" s="677"/>
      <c r="AM74" s="677"/>
      <c r="AN74" s="677"/>
      <c r="AO74" s="678"/>
      <c r="AP74" s="196" t="str">
        <f t="shared" si="37"/>
        <v/>
      </c>
      <c r="AQ74" s="178">
        <f t="shared" si="38"/>
        <v>0</v>
      </c>
      <c r="AR74" s="179" t="str">
        <f t="shared" si="12"/>
        <v/>
      </c>
      <c r="AS74" s="220" t="str">
        <f>IF(B74="","",AZ74+March!AS74)</f>
        <v/>
      </c>
      <c r="AT74" s="220" t="str">
        <f>IF(B74="","",BA74+March!AT74)</f>
        <v/>
      </c>
      <c r="AU74" s="220" t="str">
        <f>IF(B74="","",BB74+March!AU74)</f>
        <v/>
      </c>
      <c r="AV74" s="234" t="str">
        <f>IF(B74="","",BC74+March!AV74)</f>
        <v/>
      </c>
      <c r="AW74" s="233">
        <f>IF(BD74="","",BD74+March!AW74)</f>
        <v>0</v>
      </c>
      <c r="AX74" s="233">
        <f>IF(BE74="","",BE74+March!AX74)</f>
        <v>0</v>
      </c>
      <c r="AY74" s="246" t="str">
        <f>IF(B74="","",BF74+March!AY74)</f>
        <v/>
      </c>
      <c r="AZ74" s="207">
        <f t="shared" si="39"/>
        <v>0</v>
      </c>
      <c r="BA74" s="207">
        <f t="shared" si="40"/>
        <v>0</v>
      </c>
      <c r="BB74" s="207">
        <f t="shared" si="41"/>
        <v>0</v>
      </c>
      <c r="BC74" s="207">
        <f t="shared" si="42"/>
        <v>0</v>
      </c>
      <c r="BD74" s="179">
        <f t="shared" si="43"/>
        <v>0</v>
      </c>
      <c r="BE74" s="179">
        <f t="shared" si="18"/>
        <v>0</v>
      </c>
      <c r="BF74" s="237">
        <f t="shared" si="44"/>
        <v>0</v>
      </c>
      <c r="BG74" s="143">
        <f t="shared" si="45"/>
        <v>0</v>
      </c>
      <c r="BH74" s="143">
        <f t="shared" si="46"/>
        <v>0</v>
      </c>
      <c r="BI74" s="270" t="str">
        <f t="shared" si="47"/>
        <v/>
      </c>
      <c r="BJ74" s="270" t="str">
        <f t="shared" si="48"/>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c r="AH75" s="440" t="str">
        <f t="shared" si="36"/>
        <v/>
      </c>
      <c r="AI75" s="439" t="str">
        <f t="shared" si="49"/>
        <v/>
      </c>
      <c r="AJ75" s="673"/>
      <c r="AK75" s="674"/>
      <c r="AL75" s="674"/>
      <c r="AM75" s="674"/>
      <c r="AN75" s="674"/>
      <c r="AO75" s="675"/>
      <c r="AP75" s="196" t="str">
        <f t="shared" si="37"/>
        <v/>
      </c>
      <c r="AQ75" s="178">
        <f t="shared" si="38"/>
        <v>0</v>
      </c>
      <c r="AR75" s="179" t="str">
        <f t="shared" si="12"/>
        <v/>
      </c>
      <c r="AS75" s="220" t="str">
        <f>IF(B75="","",AZ75+March!AS75)</f>
        <v/>
      </c>
      <c r="AT75" s="220" t="str">
        <f>IF(B75="","",BA75+March!AT75)</f>
        <v/>
      </c>
      <c r="AU75" s="220" t="str">
        <f>IF(B75="","",BB75+March!AU75)</f>
        <v/>
      </c>
      <c r="AV75" s="234" t="str">
        <f>IF(B75="","",BC75+March!AV75)</f>
        <v/>
      </c>
      <c r="AW75" s="233">
        <f>IF(BD75="","",BD75+March!AW75)</f>
        <v>0</v>
      </c>
      <c r="AX75" s="233">
        <f>IF(BE75="","",BE75+March!AX75)</f>
        <v>0</v>
      </c>
      <c r="AY75" s="246" t="str">
        <f>IF(B75="","",BF75+March!AY75)</f>
        <v/>
      </c>
      <c r="AZ75" s="207">
        <f t="shared" si="39"/>
        <v>0</v>
      </c>
      <c r="BA75" s="207">
        <f t="shared" si="40"/>
        <v>0</v>
      </c>
      <c r="BB75" s="207">
        <f t="shared" si="41"/>
        <v>0</v>
      </c>
      <c r="BC75" s="207">
        <f t="shared" si="42"/>
        <v>0</v>
      </c>
      <c r="BD75" s="179">
        <f t="shared" si="43"/>
        <v>0</v>
      </c>
      <c r="BE75" s="179">
        <f t="shared" si="18"/>
        <v>0</v>
      </c>
      <c r="BF75" s="237">
        <f t="shared" si="44"/>
        <v>0</v>
      </c>
      <c r="BG75" s="143">
        <f t="shared" si="45"/>
        <v>0</v>
      </c>
      <c r="BH75" s="143">
        <f t="shared" si="46"/>
        <v>0</v>
      </c>
      <c r="BI75" s="270" t="str">
        <f t="shared" si="47"/>
        <v/>
      </c>
      <c r="BJ75" s="270" t="str">
        <f t="shared" si="48"/>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c r="AH76" s="431" t="str">
        <f t="shared" si="36"/>
        <v/>
      </c>
      <c r="AI76" s="432" t="str">
        <f t="shared" si="49"/>
        <v/>
      </c>
      <c r="AJ76" s="676"/>
      <c r="AK76" s="677"/>
      <c r="AL76" s="677"/>
      <c r="AM76" s="677"/>
      <c r="AN76" s="677"/>
      <c r="AO76" s="678"/>
      <c r="AP76" s="196" t="str">
        <f t="shared" si="37"/>
        <v/>
      </c>
      <c r="AQ76" s="178">
        <f t="shared" si="38"/>
        <v>0</v>
      </c>
      <c r="AR76" s="179" t="str">
        <f t="shared" si="12"/>
        <v/>
      </c>
      <c r="AS76" s="220" t="str">
        <f>IF(B76="","",AZ76+March!AS76)</f>
        <v/>
      </c>
      <c r="AT76" s="220" t="str">
        <f>IF(B76="","",BA76+March!AT76)</f>
        <v/>
      </c>
      <c r="AU76" s="220" t="str">
        <f>IF(B76="","",BB76+March!AU76)</f>
        <v/>
      </c>
      <c r="AV76" s="234" t="str">
        <f>IF(B76="","",BC76+March!AV76)</f>
        <v/>
      </c>
      <c r="AW76" s="233">
        <f>IF(BD76="","",BD76+March!AW76)</f>
        <v>0</v>
      </c>
      <c r="AX76" s="233">
        <f>IF(BE76="","",BE76+March!AX76)</f>
        <v>0</v>
      </c>
      <c r="AY76" s="246" t="str">
        <f>IF(B76="","",BF76+March!AY76)</f>
        <v/>
      </c>
      <c r="AZ76" s="207">
        <f t="shared" si="39"/>
        <v>0</v>
      </c>
      <c r="BA76" s="207">
        <f t="shared" si="40"/>
        <v>0</v>
      </c>
      <c r="BB76" s="207">
        <f t="shared" si="41"/>
        <v>0</v>
      </c>
      <c r="BC76" s="207">
        <f t="shared" si="42"/>
        <v>0</v>
      </c>
      <c r="BD76" s="179">
        <f t="shared" si="43"/>
        <v>0</v>
      </c>
      <c r="BE76" s="179">
        <f t="shared" si="18"/>
        <v>0</v>
      </c>
      <c r="BF76" s="237">
        <f t="shared" si="44"/>
        <v>0</v>
      </c>
      <c r="BG76" s="143">
        <f t="shared" si="45"/>
        <v>0</v>
      </c>
      <c r="BH76" s="143">
        <f t="shared" si="46"/>
        <v>0</v>
      </c>
      <c r="BI76" s="270" t="str">
        <f t="shared" si="47"/>
        <v/>
      </c>
      <c r="BJ76" s="270" t="str">
        <f t="shared" si="48"/>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c r="AH77" s="440" t="str">
        <f t="shared" si="36"/>
        <v/>
      </c>
      <c r="AI77" s="439" t="str">
        <f t="shared" si="49"/>
        <v/>
      </c>
      <c r="AJ77" s="673"/>
      <c r="AK77" s="674"/>
      <c r="AL77" s="674"/>
      <c r="AM77" s="674"/>
      <c r="AN77" s="674"/>
      <c r="AO77" s="675"/>
      <c r="AP77" s="196" t="str">
        <f t="shared" si="37"/>
        <v/>
      </c>
      <c r="AQ77" s="178">
        <f t="shared" si="38"/>
        <v>0</v>
      </c>
      <c r="AR77" s="179" t="str">
        <f t="shared" si="12"/>
        <v/>
      </c>
      <c r="AS77" s="220" t="str">
        <f>IF(B77="","",AZ77+March!AS77)</f>
        <v/>
      </c>
      <c r="AT77" s="220" t="str">
        <f>IF(B77="","",BA77+March!AT77)</f>
        <v/>
      </c>
      <c r="AU77" s="220" t="str">
        <f>IF(B77="","",BB77+March!AU77)</f>
        <v/>
      </c>
      <c r="AV77" s="234" t="str">
        <f>IF(B77="","",BC77+March!AV77)</f>
        <v/>
      </c>
      <c r="AW77" s="233">
        <f>IF(BD77="","",BD77+March!AW77)</f>
        <v>0</v>
      </c>
      <c r="AX77" s="233">
        <f>IF(BE77="","",BE77+March!AX77)</f>
        <v>0</v>
      </c>
      <c r="AY77" s="246" t="str">
        <f>IF(B77="","",BF77+March!AY77)</f>
        <v/>
      </c>
      <c r="AZ77" s="207">
        <f t="shared" si="39"/>
        <v>0</v>
      </c>
      <c r="BA77" s="207">
        <f t="shared" si="40"/>
        <v>0</v>
      </c>
      <c r="BB77" s="207">
        <f t="shared" si="41"/>
        <v>0</v>
      </c>
      <c r="BC77" s="207">
        <f t="shared" si="42"/>
        <v>0</v>
      </c>
      <c r="BD77" s="179">
        <f t="shared" si="43"/>
        <v>0</v>
      </c>
      <c r="BE77" s="179">
        <f t="shared" si="18"/>
        <v>0</v>
      </c>
      <c r="BF77" s="237">
        <f t="shared" si="44"/>
        <v>0</v>
      </c>
      <c r="BG77" s="143">
        <f t="shared" si="45"/>
        <v>0</v>
      </c>
      <c r="BH77" s="143">
        <f t="shared" si="46"/>
        <v>0</v>
      </c>
      <c r="BI77" s="270" t="str">
        <f t="shared" si="47"/>
        <v/>
      </c>
      <c r="BJ77" s="270" t="str">
        <f t="shared" si="48"/>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c r="AH78" s="431" t="str">
        <f t="shared" si="36"/>
        <v/>
      </c>
      <c r="AI78" s="432" t="str">
        <f t="shared" si="49"/>
        <v/>
      </c>
      <c r="AJ78" s="676"/>
      <c r="AK78" s="677"/>
      <c r="AL78" s="677"/>
      <c r="AM78" s="677"/>
      <c r="AN78" s="677"/>
      <c r="AO78" s="678"/>
      <c r="AP78" s="196" t="str">
        <f t="shared" si="37"/>
        <v/>
      </c>
      <c r="AQ78" s="178">
        <f t="shared" si="38"/>
        <v>0</v>
      </c>
      <c r="AR78" s="179" t="str">
        <f t="shared" si="12"/>
        <v/>
      </c>
      <c r="AS78" s="220" t="str">
        <f>IF(B78="","",AZ78+March!AS78)</f>
        <v/>
      </c>
      <c r="AT78" s="220" t="str">
        <f>IF(B78="","",BA78+March!AT78)</f>
        <v/>
      </c>
      <c r="AU78" s="220" t="str">
        <f>IF(B78="","",BB78+March!AU78)</f>
        <v/>
      </c>
      <c r="AV78" s="234" t="str">
        <f>IF(B78="","",BC78+March!AV78)</f>
        <v/>
      </c>
      <c r="AW78" s="233">
        <f>IF(BD78="","",BD78+March!AW78)</f>
        <v>0</v>
      </c>
      <c r="AX78" s="233">
        <f>IF(BE78="","",BE78+March!AX78)</f>
        <v>0</v>
      </c>
      <c r="AY78" s="246" t="str">
        <f>IF(B78="","",BF78+March!AY78)</f>
        <v/>
      </c>
      <c r="AZ78" s="207">
        <f t="shared" si="39"/>
        <v>0</v>
      </c>
      <c r="BA78" s="207">
        <f t="shared" si="40"/>
        <v>0</v>
      </c>
      <c r="BB78" s="207">
        <f t="shared" si="41"/>
        <v>0</v>
      </c>
      <c r="BC78" s="207">
        <f t="shared" si="42"/>
        <v>0</v>
      </c>
      <c r="BD78" s="179">
        <f t="shared" si="43"/>
        <v>0</v>
      </c>
      <c r="BE78" s="179">
        <f t="shared" si="18"/>
        <v>0</v>
      </c>
      <c r="BF78" s="237">
        <f t="shared" si="44"/>
        <v>0</v>
      </c>
      <c r="BG78" s="143">
        <f t="shared" si="45"/>
        <v>0</v>
      </c>
      <c r="BH78" s="143">
        <f t="shared" si="46"/>
        <v>0</v>
      </c>
      <c r="BI78" s="270" t="str">
        <f t="shared" si="47"/>
        <v/>
      </c>
      <c r="BJ78" s="270" t="str">
        <f t="shared" si="48"/>
        <v/>
      </c>
    </row>
    <row r="79" spans="1:62" ht="21.95" customHeight="1">
      <c r="A79" s="460" t="str">
        <f>IF('Modified SF1'!A73="","",'Modified SF1'!A73)</f>
        <v/>
      </c>
      <c r="B79" s="671" t="str">
        <f>IF('Modified SF1'!C73="","",'Modified SF1'!C73)</f>
        <v/>
      </c>
      <c r="C79" s="672"/>
      <c r="D79" s="397"/>
      <c r="E79" s="398"/>
      <c r="F79" s="399"/>
      <c r="G79" s="399"/>
      <c r="H79" s="400"/>
      <c r="I79" s="376">
        <f t="shared" ref="I79:I96" si="50">COUNTIF(D79:H79,"X")</f>
        <v>0</v>
      </c>
      <c r="J79" s="401"/>
      <c r="K79" s="399"/>
      <c r="L79" s="399"/>
      <c r="M79" s="399"/>
      <c r="N79" s="400"/>
      <c r="O79" s="376">
        <f t="shared" ref="O79:O96" si="51">COUNTIF(J79:N79,"X")</f>
        <v>0</v>
      </c>
      <c r="P79" s="401"/>
      <c r="Q79" s="399"/>
      <c r="R79" s="399"/>
      <c r="S79" s="399"/>
      <c r="T79" s="400"/>
      <c r="U79" s="376">
        <f t="shared" ref="U79:U96" si="52">COUNTIF(P79:T79,"X")</f>
        <v>0</v>
      </c>
      <c r="V79" s="401"/>
      <c r="W79" s="399"/>
      <c r="X79" s="399"/>
      <c r="Y79" s="399"/>
      <c r="Z79" s="400"/>
      <c r="AA79" s="376">
        <f t="shared" ref="AA79:AA96" si="53">COUNTIF(V79:Z79,"X")</f>
        <v>0</v>
      </c>
      <c r="AB79" s="401"/>
      <c r="AC79" s="399"/>
      <c r="AD79" s="399"/>
      <c r="AE79" s="399"/>
      <c r="AF79" s="400"/>
      <c r="AG79" s="248"/>
      <c r="AH79" s="440" t="str">
        <f t="shared" si="36"/>
        <v/>
      </c>
      <c r="AI79" s="439" t="str">
        <f t="shared" si="49"/>
        <v/>
      </c>
      <c r="AJ79" s="673"/>
      <c r="AK79" s="674"/>
      <c r="AL79" s="674"/>
      <c r="AM79" s="674"/>
      <c r="AN79" s="674"/>
      <c r="AO79" s="675"/>
      <c r="AP79" s="196" t="str">
        <f t="shared" si="37"/>
        <v/>
      </c>
      <c r="AQ79" s="178">
        <f t="shared" si="38"/>
        <v>0</v>
      </c>
      <c r="AR79" s="179" t="str">
        <f t="shared" si="12"/>
        <v/>
      </c>
      <c r="AS79" s="220" t="str">
        <f>IF(B79="","",AZ79+March!AS79)</f>
        <v/>
      </c>
      <c r="AT79" s="220" t="str">
        <f>IF(B79="","",BA79+March!AT79)</f>
        <v/>
      </c>
      <c r="AU79" s="220" t="str">
        <f>IF(B79="","",BB79+March!AU79)</f>
        <v/>
      </c>
      <c r="AV79" s="234" t="str">
        <f>IF(B79="","",BC79+March!AV79)</f>
        <v/>
      </c>
      <c r="AW79" s="233">
        <f>IF(BD79="","",BD79+March!AW79)</f>
        <v>0</v>
      </c>
      <c r="AX79" s="233">
        <f>IF(BE79="","",BE79+March!AX79)</f>
        <v>0</v>
      </c>
      <c r="AY79" s="246" t="str">
        <f>IF(B79="","",BF79+March!AY79)</f>
        <v/>
      </c>
      <c r="AZ79" s="207">
        <f t="shared" si="39"/>
        <v>0</v>
      </c>
      <c r="BA79" s="207">
        <f t="shared" si="40"/>
        <v>0</v>
      </c>
      <c r="BB79" s="207">
        <f t="shared" si="41"/>
        <v>0</v>
      </c>
      <c r="BC79" s="207">
        <f t="shared" si="42"/>
        <v>0</v>
      </c>
      <c r="BD79" s="179">
        <f t="shared" si="43"/>
        <v>0</v>
      </c>
      <c r="BE79" s="179">
        <f t="shared" si="18"/>
        <v>0</v>
      </c>
      <c r="BF79" s="237">
        <f t="shared" si="44"/>
        <v>0</v>
      </c>
      <c r="BG79" s="143">
        <f t="shared" si="45"/>
        <v>0</v>
      </c>
      <c r="BH79" s="143">
        <f t="shared" si="46"/>
        <v>0</v>
      </c>
      <c r="BI79" s="270" t="str">
        <f t="shared" si="47"/>
        <v/>
      </c>
      <c r="BJ79" s="270" t="str">
        <f t="shared" si="48"/>
        <v/>
      </c>
    </row>
    <row r="80" spans="1:62" ht="21.95" customHeight="1">
      <c r="A80" s="457" t="str">
        <f>IF('Modified SF1'!A74="","",'Modified SF1'!A74)</f>
        <v/>
      </c>
      <c r="B80" s="687" t="str">
        <f>IF('Modified SF1'!C74="","",'Modified SF1'!C74)</f>
        <v/>
      </c>
      <c r="C80" s="688"/>
      <c r="D80" s="372"/>
      <c r="E80" s="373"/>
      <c r="F80" s="374"/>
      <c r="G80" s="374"/>
      <c r="H80" s="375"/>
      <c r="I80" s="376">
        <f t="shared" si="50"/>
        <v>0</v>
      </c>
      <c r="J80" s="377"/>
      <c r="K80" s="378"/>
      <c r="L80" s="378"/>
      <c r="M80" s="378"/>
      <c r="N80" s="379"/>
      <c r="O80" s="376">
        <f t="shared" si="51"/>
        <v>0</v>
      </c>
      <c r="P80" s="377"/>
      <c r="Q80" s="378"/>
      <c r="R80" s="378"/>
      <c r="S80" s="378"/>
      <c r="T80" s="379"/>
      <c r="U80" s="376">
        <f t="shared" si="52"/>
        <v>0</v>
      </c>
      <c r="V80" s="377"/>
      <c r="W80" s="378"/>
      <c r="X80" s="378"/>
      <c r="Y80" s="378"/>
      <c r="Z80" s="379"/>
      <c r="AA80" s="376">
        <f t="shared" si="53"/>
        <v>0</v>
      </c>
      <c r="AB80" s="377"/>
      <c r="AC80" s="378"/>
      <c r="AD80" s="378"/>
      <c r="AE80" s="378"/>
      <c r="AF80" s="379"/>
      <c r="AG80" s="248"/>
      <c r="AH80" s="431" t="str">
        <f t="shared" si="36"/>
        <v/>
      </c>
      <c r="AI80" s="432" t="str">
        <f t="shared" si="49"/>
        <v/>
      </c>
      <c r="AJ80" s="676"/>
      <c r="AK80" s="677"/>
      <c r="AL80" s="677"/>
      <c r="AM80" s="677"/>
      <c r="AN80" s="677"/>
      <c r="AO80" s="678"/>
      <c r="AP80" s="196" t="str">
        <f t="shared" si="37"/>
        <v/>
      </c>
      <c r="AQ80" s="178">
        <f t="shared" si="38"/>
        <v>0</v>
      </c>
      <c r="AR80" s="179" t="str">
        <f t="shared" si="12"/>
        <v/>
      </c>
      <c r="AS80" s="220" t="str">
        <f>IF(B80="","",AZ80+March!AS80)</f>
        <v/>
      </c>
      <c r="AT80" s="220" t="str">
        <f>IF(B80="","",BA80+March!AT80)</f>
        <v/>
      </c>
      <c r="AU80" s="220" t="str">
        <f>IF(B80="","",BB80+March!AU80)</f>
        <v/>
      </c>
      <c r="AV80" s="234" t="str">
        <f>IF(B80="","",BC80+March!AV80)</f>
        <v/>
      </c>
      <c r="AW80" s="233">
        <f>IF(BD80="","",BD80+March!AW80)</f>
        <v>0</v>
      </c>
      <c r="AX80" s="233">
        <f>IF(BE80="","",BE80+March!AX80)</f>
        <v>0</v>
      </c>
      <c r="AY80" s="246" t="str">
        <f>IF(B80="","",BF80+March!AY80)</f>
        <v/>
      </c>
      <c r="AZ80" s="207">
        <f t="shared" si="39"/>
        <v>0</v>
      </c>
      <c r="BA80" s="207">
        <f t="shared" si="40"/>
        <v>0</v>
      </c>
      <c r="BB80" s="207">
        <f t="shared" si="41"/>
        <v>0</v>
      </c>
      <c r="BC80" s="207">
        <f t="shared" si="42"/>
        <v>0</v>
      </c>
      <c r="BD80" s="179">
        <f t="shared" si="43"/>
        <v>0</v>
      </c>
      <c r="BE80" s="179">
        <f t="shared" si="18"/>
        <v>0</v>
      </c>
      <c r="BF80" s="237">
        <f t="shared" si="44"/>
        <v>0</v>
      </c>
      <c r="BG80" s="143">
        <f t="shared" si="45"/>
        <v>0</v>
      </c>
      <c r="BH80" s="143">
        <f t="shared" si="46"/>
        <v>0</v>
      </c>
      <c r="BI80" s="270" t="str">
        <f t="shared" si="47"/>
        <v/>
      </c>
      <c r="BJ80" s="270" t="str">
        <f t="shared" si="48"/>
        <v/>
      </c>
    </row>
    <row r="81" spans="1:62" ht="21.95" customHeight="1">
      <c r="A81" s="460" t="str">
        <f>IF('Modified SF1'!A75="","",'Modified SF1'!A75)</f>
        <v/>
      </c>
      <c r="B81" s="671" t="str">
        <f>IF('Modified SF1'!C75="","",'Modified SF1'!C75)</f>
        <v/>
      </c>
      <c r="C81" s="672"/>
      <c r="D81" s="397"/>
      <c r="E81" s="398"/>
      <c r="F81" s="399"/>
      <c r="G81" s="399"/>
      <c r="H81" s="400"/>
      <c r="I81" s="376">
        <f t="shared" si="50"/>
        <v>0</v>
      </c>
      <c r="J81" s="401"/>
      <c r="K81" s="399"/>
      <c r="L81" s="399"/>
      <c r="M81" s="399"/>
      <c r="N81" s="400"/>
      <c r="O81" s="376">
        <f t="shared" si="51"/>
        <v>0</v>
      </c>
      <c r="P81" s="401"/>
      <c r="Q81" s="399"/>
      <c r="R81" s="399"/>
      <c r="S81" s="399"/>
      <c r="T81" s="400"/>
      <c r="U81" s="376">
        <f t="shared" si="52"/>
        <v>0</v>
      </c>
      <c r="V81" s="401"/>
      <c r="W81" s="399"/>
      <c r="X81" s="399"/>
      <c r="Y81" s="399"/>
      <c r="Z81" s="400"/>
      <c r="AA81" s="376">
        <f t="shared" si="53"/>
        <v>0</v>
      </c>
      <c r="AB81" s="401"/>
      <c r="AC81" s="399"/>
      <c r="AD81" s="399"/>
      <c r="AE81" s="399"/>
      <c r="AF81" s="400"/>
      <c r="AG81" s="248"/>
      <c r="AH81" s="440" t="str">
        <f t="shared" si="36"/>
        <v/>
      </c>
      <c r="AI81" s="439" t="str">
        <f t="shared" si="49"/>
        <v/>
      </c>
      <c r="AJ81" s="673"/>
      <c r="AK81" s="674"/>
      <c r="AL81" s="674"/>
      <c r="AM81" s="674"/>
      <c r="AN81" s="674"/>
      <c r="AO81" s="675"/>
      <c r="AP81" s="196" t="str">
        <f t="shared" si="37"/>
        <v/>
      </c>
      <c r="AQ81" s="178">
        <f t="shared" si="38"/>
        <v>0</v>
      </c>
      <c r="AR81" s="179" t="str">
        <f t="shared" ref="AR81:AR96" si="54">IF(AQ81=0,"",1)</f>
        <v/>
      </c>
      <c r="AS81" s="220" t="str">
        <f>IF(B81="","",AZ81+March!AS81)</f>
        <v/>
      </c>
      <c r="AT81" s="220" t="str">
        <f>IF(B81="","",BA81+March!AT81)</f>
        <v/>
      </c>
      <c r="AU81" s="220" t="str">
        <f>IF(B81="","",BB81+March!AU81)</f>
        <v/>
      </c>
      <c r="AV81" s="234" t="str">
        <f>IF(B81="","",BC81+March!AV81)</f>
        <v/>
      </c>
      <c r="AW81" s="233">
        <f>IF(BD81="","",BD81+March!AW81)</f>
        <v>0</v>
      </c>
      <c r="AX81" s="233">
        <f>IF(BE81="","",BE81+March!AX81)</f>
        <v>0</v>
      </c>
      <c r="AY81" s="246" t="str">
        <f>IF(B81="","",BF81+March!AY81)</f>
        <v/>
      </c>
      <c r="AZ81" s="207">
        <f t="shared" si="39"/>
        <v>0</v>
      </c>
      <c r="BA81" s="207">
        <f t="shared" si="40"/>
        <v>0</v>
      </c>
      <c r="BB81" s="207">
        <f t="shared" si="41"/>
        <v>0</v>
      </c>
      <c r="BC81" s="207">
        <f t="shared" si="42"/>
        <v>0</v>
      </c>
      <c r="BD81" s="179">
        <f t="shared" si="43"/>
        <v>0</v>
      </c>
      <c r="BE81" s="179">
        <f t="shared" ref="BE81:BE96" si="55">COUNTIF(D81:AF81,"T/O")</f>
        <v>0</v>
      </c>
      <c r="BF81" s="237">
        <f t="shared" si="44"/>
        <v>0</v>
      </c>
      <c r="BG81" s="143">
        <f t="shared" si="45"/>
        <v>0</v>
      </c>
      <c r="BH81" s="143">
        <f t="shared" si="46"/>
        <v>0</v>
      </c>
      <c r="BI81" s="270" t="str">
        <f t="shared" si="47"/>
        <v/>
      </c>
      <c r="BJ81" s="270" t="str">
        <f t="shared" si="48"/>
        <v/>
      </c>
    </row>
    <row r="82" spans="1:62" ht="21.95" customHeight="1">
      <c r="A82" s="457" t="str">
        <f>IF('Modified SF1'!A76="","",'Modified SF1'!A76)</f>
        <v/>
      </c>
      <c r="B82" s="687" t="str">
        <f>IF('Modified SF1'!C76="","",'Modified SF1'!C76)</f>
        <v/>
      </c>
      <c r="C82" s="688"/>
      <c r="D82" s="372"/>
      <c r="E82" s="373"/>
      <c r="F82" s="374"/>
      <c r="G82" s="374"/>
      <c r="H82" s="375"/>
      <c r="I82" s="376">
        <f t="shared" si="50"/>
        <v>0</v>
      </c>
      <c r="J82" s="377"/>
      <c r="K82" s="378"/>
      <c r="L82" s="378"/>
      <c r="M82" s="378"/>
      <c r="N82" s="379"/>
      <c r="O82" s="376">
        <f t="shared" si="51"/>
        <v>0</v>
      </c>
      <c r="P82" s="377"/>
      <c r="Q82" s="378"/>
      <c r="R82" s="378"/>
      <c r="S82" s="378"/>
      <c r="T82" s="379"/>
      <c r="U82" s="376">
        <f t="shared" si="52"/>
        <v>0</v>
      </c>
      <c r="V82" s="377"/>
      <c r="W82" s="378"/>
      <c r="X82" s="378"/>
      <c r="Y82" s="378"/>
      <c r="Z82" s="379"/>
      <c r="AA82" s="376">
        <f t="shared" si="53"/>
        <v>0</v>
      </c>
      <c r="AB82" s="377"/>
      <c r="AC82" s="378"/>
      <c r="AD82" s="378"/>
      <c r="AE82" s="378"/>
      <c r="AF82" s="379"/>
      <c r="AG82" s="248"/>
      <c r="AH82" s="431" t="str">
        <f t="shared" si="36"/>
        <v/>
      </c>
      <c r="AI82" s="432" t="str">
        <f t="shared" si="49"/>
        <v/>
      </c>
      <c r="AJ82" s="676"/>
      <c r="AK82" s="677"/>
      <c r="AL82" s="677"/>
      <c r="AM82" s="677"/>
      <c r="AN82" s="677"/>
      <c r="AO82" s="678"/>
      <c r="AP82" s="196" t="str">
        <f t="shared" si="37"/>
        <v/>
      </c>
      <c r="AQ82" s="178">
        <f t="shared" si="38"/>
        <v>0</v>
      </c>
      <c r="AR82" s="179" t="str">
        <f t="shared" si="54"/>
        <v/>
      </c>
      <c r="AS82" s="220" t="str">
        <f>IF(B82="","",AZ82+March!AS82)</f>
        <v/>
      </c>
      <c r="AT82" s="220" t="str">
        <f>IF(B82="","",BA82+March!AT82)</f>
        <v/>
      </c>
      <c r="AU82" s="220" t="str">
        <f>IF(B82="","",BB82+March!AU82)</f>
        <v/>
      </c>
      <c r="AV82" s="234" t="str">
        <f>IF(B82="","",BC82+March!AV82)</f>
        <v/>
      </c>
      <c r="AW82" s="233">
        <f>IF(BD82="","",BD82+March!AW82)</f>
        <v>0</v>
      </c>
      <c r="AX82" s="233">
        <f>IF(BE82="","",BE82+March!AX82)</f>
        <v>0</v>
      </c>
      <c r="AY82" s="246" t="str">
        <f>IF(B82="","",BF82+March!AY82)</f>
        <v/>
      </c>
      <c r="AZ82" s="207">
        <f t="shared" si="39"/>
        <v>0</v>
      </c>
      <c r="BA82" s="207">
        <f t="shared" si="40"/>
        <v>0</v>
      </c>
      <c r="BB82" s="207">
        <f t="shared" si="41"/>
        <v>0</v>
      </c>
      <c r="BC82" s="207">
        <f t="shared" si="42"/>
        <v>0</v>
      </c>
      <c r="BD82" s="179">
        <f t="shared" si="43"/>
        <v>0</v>
      </c>
      <c r="BE82" s="179">
        <f t="shared" si="55"/>
        <v>0</v>
      </c>
      <c r="BF82" s="237">
        <f t="shared" si="44"/>
        <v>0</v>
      </c>
      <c r="BG82" s="143">
        <f t="shared" si="45"/>
        <v>0</v>
      </c>
      <c r="BH82" s="143">
        <f t="shared" si="46"/>
        <v>0</v>
      </c>
      <c r="BI82" s="270" t="str">
        <f t="shared" si="47"/>
        <v/>
      </c>
      <c r="BJ82" s="270" t="str">
        <f t="shared" si="48"/>
        <v/>
      </c>
    </row>
    <row r="83" spans="1:62" ht="21.95" customHeight="1">
      <c r="A83" s="460" t="str">
        <f>IF('Modified SF1'!A77="","",'Modified SF1'!A77)</f>
        <v/>
      </c>
      <c r="B83" s="671" t="str">
        <f>IF('Modified SF1'!C77="","",'Modified SF1'!C77)</f>
        <v/>
      </c>
      <c r="C83" s="672"/>
      <c r="D83" s="397"/>
      <c r="E83" s="398"/>
      <c r="F83" s="399"/>
      <c r="G83" s="399"/>
      <c r="H83" s="400"/>
      <c r="I83" s="376">
        <f t="shared" si="50"/>
        <v>0</v>
      </c>
      <c r="J83" s="401"/>
      <c r="K83" s="399"/>
      <c r="L83" s="399"/>
      <c r="M83" s="399"/>
      <c r="N83" s="400"/>
      <c r="O83" s="376">
        <f t="shared" si="51"/>
        <v>0</v>
      </c>
      <c r="P83" s="401"/>
      <c r="Q83" s="399"/>
      <c r="R83" s="399"/>
      <c r="S83" s="399"/>
      <c r="T83" s="400"/>
      <c r="U83" s="376">
        <f t="shared" si="52"/>
        <v>0</v>
      </c>
      <c r="V83" s="401"/>
      <c r="W83" s="399"/>
      <c r="X83" s="399"/>
      <c r="Y83" s="399"/>
      <c r="Z83" s="400"/>
      <c r="AA83" s="376">
        <f t="shared" si="53"/>
        <v>0</v>
      </c>
      <c r="AB83" s="401"/>
      <c r="AC83" s="399"/>
      <c r="AD83" s="399"/>
      <c r="AE83" s="399"/>
      <c r="AF83" s="400"/>
      <c r="AG83" s="248"/>
      <c r="AH83" s="440" t="str">
        <f t="shared" si="36"/>
        <v/>
      </c>
      <c r="AI83" s="439" t="str">
        <f t="shared" si="49"/>
        <v/>
      </c>
      <c r="AJ83" s="673"/>
      <c r="AK83" s="674"/>
      <c r="AL83" s="674"/>
      <c r="AM83" s="674"/>
      <c r="AN83" s="674"/>
      <c r="AO83" s="675"/>
      <c r="AP83" s="196" t="str">
        <f t="shared" si="37"/>
        <v/>
      </c>
      <c r="AQ83" s="178">
        <f t="shared" si="38"/>
        <v>0</v>
      </c>
      <c r="AR83" s="179" t="str">
        <f t="shared" si="54"/>
        <v/>
      </c>
      <c r="AS83" s="220" t="str">
        <f>IF(B83="","",AZ83+March!AS83)</f>
        <v/>
      </c>
      <c r="AT83" s="220" t="str">
        <f>IF(B83="","",BA83+March!AT83)</f>
        <v/>
      </c>
      <c r="AU83" s="220" t="str">
        <f>IF(B83="","",BB83+March!AU83)</f>
        <v/>
      </c>
      <c r="AV83" s="234" t="str">
        <f>IF(B83="","",BC83+March!AV83)</f>
        <v/>
      </c>
      <c r="AW83" s="233">
        <f>IF(BD83="","",BD83+March!AW83)</f>
        <v>0</v>
      </c>
      <c r="AX83" s="233">
        <f>IF(BE83="","",BE83+March!AX83)</f>
        <v>0</v>
      </c>
      <c r="AY83" s="246" t="str">
        <f>IF(B83="","",BF83+March!AY83)</f>
        <v/>
      </c>
      <c r="AZ83" s="207">
        <f t="shared" si="39"/>
        <v>0</v>
      </c>
      <c r="BA83" s="207">
        <f t="shared" si="40"/>
        <v>0</v>
      </c>
      <c r="BB83" s="207">
        <f t="shared" si="41"/>
        <v>0</v>
      </c>
      <c r="BC83" s="207">
        <f t="shared" si="42"/>
        <v>0</v>
      </c>
      <c r="BD83" s="179">
        <f t="shared" si="43"/>
        <v>0</v>
      </c>
      <c r="BE83" s="179">
        <f t="shared" si="55"/>
        <v>0</v>
      </c>
      <c r="BF83" s="237">
        <f t="shared" si="44"/>
        <v>0</v>
      </c>
      <c r="BG83" s="143">
        <f t="shared" si="45"/>
        <v>0</v>
      </c>
      <c r="BH83" s="143">
        <f t="shared" si="46"/>
        <v>0</v>
      </c>
      <c r="BI83" s="270" t="str">
        <f t="shared" si="47"/>
        <v/>
      </c>
      <c r="BJ83" s="270" t="str">
        <f t="shared" si="48"/>
        <v/>
      </c>
    </row>
    <row r="84" spans="1:62" ht="21.95" customHeight="1">
      <c r="A84" s="457" t="str">
        <f>IF('Modified SF1'!A78="","",'Modified SF1'!A78)</f>
        <v/>
      </c>
      <c r="B84" s="687" t="str">
        <f>IF('Modified SF1'!C78="","",'Modified SF1'!C78)</f>
        <v/>
      </c>
      <c r="C84" s="688"/>
      <c r="D84" s="372"/>
      <c r="E84" s="373"/>
      <c r="F84" s="374"/>
      <c r="G84" s="374"/>
      <c r="H84" s="375"/>
      <c r="I84" s="376">
        <f t="shared" si="50"/>
        <v>0</v>
      </c>
      <c r="J84" s="377"/>
      <c r="K84" s="378"/>
      <c r="L84" s="378"/>
      <c r="M84" s="378"/>
      <c r="N84" s="379"/>
      <c r="O84" s="376">
        <f t="shared" si="51"/>
        <v>0</v>
      </c>
      <c r="P84" s="377"/>
      <c r="Q84" s="378"/>
      <c r="R84" s="378"/>
      <c r="S84" s="378"/>
      <c r="T84" s="379"/>
      <c r="U84" s="376">
        <f t="shared" si="52"/>
        <v>0</v>
      </c>
      <c r="V84" s="377"/>
      <c r="W84" s="378"/>
      <c r="X84" s="378"/>
      <c r="Y84" s="378"/>
      <c r="Z84" s="379"/>
      <c r="AA84" s="376">
        <f t="shared" si="53"/>
        <v>0</v>
      </c>
      <c r="AB84" s="377"/>
      <c r="AC84" s="378"/>
      <c r="AD84" s="378"/>
      <c r="AE84" s="378"/>
      <c r="AF84" s="379"/>
      <c r="AG84" s="248"/>
      <c r="AH84" s="431" t="str">
        <f t="shared" si="36"/>
        <v/>
      </c>
      <c r="AI84" s="432" t="str">
        <f t="shared" si="49"/>
        <v/>
      </c>
      <c r="AJ84" s="676"/>
      <c r="AK84" s="677"/>
      <c r="AL84" s="677"/>
      <c r="AM84" s="677"/>
      <c r="AN84" s="677"/>
      <c r="AO84" s="678"/>
      <c r="AP84" s="196" t="str">
        <f t="shared" si="37"/>
        <v/>
      </c>
      <c r="AQ84" s="178">
        <f t="shared" si="38"/>
        <v>0</v>
      </c>
      <c r="AR84" s="179" t="str">
        <f t="shared" si="54"/>
        <v/>
      </c>
      <c r="AS84" s="220" t="str">
        <f>IF(B84="","",AZ84+March!AS84)</f>
        <v/>
      </c>
      <c r="AT84" s="220" t="str">
        <f>IF(B84="","",BA84+March!AT84)</f>
        <v/>
      </c>
      <c r="AU84" s="220" t="str">
        <f>IF(B84="","",BB84+March!AU84)</f>
        <v/>
      </c>
      <c r="AV84" s="234" t="str">
        <f>IF(B84="","",BC84+March!AV84)</f>
        <v/>
      </c>
      <c r="AW84" s="233">
        <f>IF(BD84="","",BD84+March!AW84)</f>
        <v>0</v>
      </c>
      <c r="AX84" s="233">
        <f>IF(BE84="","",BE84+March!AX84)</f>
        <v>0</v>
      </c>
      <c r="AY84" s="246" t="str">
        <f>IF(B84="","",BF84+March!AY84)</f>
        <v/>
      </c>
      <c r="AZ84" s="207">
        <f t="shared" si="39"/>
        <v>0</v>
      </c>
      <c r="BA84" s="207">
        <f t="shared" si="40"/>
        <v>0</v>
      </c>
      <c r="BB84" s="207">
        <f t="shared" si="41"/>
        <v>0</v>
      </c>
      <c r="BC84" s="207">
        <f t="shared" si="42"/>
        <v>0</v>
      </c>
      <c r="BD84" s="179">
        <f t="shared" si="43"/>
        <v>0</v>
      </c>
      <c r="BE84" s="179">
        <f t="shared" si="55"/>
        <v>0</v>
      </c>
      <c r="BF84" s="237">
        <f t="shared" si="44"/>
        <v>0</v>
      </c>
      <c r="BG84" s="143">
        <f t="shared" si="45"/>
        <v>0</v>
      </c>
      <c r="BH84" s="143">
        <f t="shared" si="46"/>
        <v>0</v>
      </c>
      <c r="BI84" s="270" t="str">
        <f t="shared" si="47"/>
        <v/>
      </c>
      <c r="BJ84" s="270" t="str">
        <f t="shared" si="48"/>
        <v/>
      </c>
    </row>
    <row r="85" spans="1:62" ht="21.95" customHeight="1">
      <c r="A85" s="460" t="str">
        <f>IF('Modified SF1'!A79="","",'Modified SF1'!A79)</f>
        <v/>
      </c>
      <c r="B85" s="671" t="str">
        <f>IF('Modified SF1'!C79="","",'Modified SF1'!C79)</f>
        <v/>
      </c>
      <c r="C85" s="672"/>
      <c r="D85" s="397"/>
      <c r="E85" s="398"/>
      <c r="F85" s="399"/>
      <c r="G85" s="399"/>
      <c r="H85" s="400"/>
      <c r="I85" s="376">
        <f t="shared" si="50"/>
        <v>0</v>
      </c>
      <c r="J85" s="401"/>
      <c r="K85" s="399"/>
      <c r="L85" s="399"/>
      <c r="M85" s="399"/>
      <c r="N85" s="400"/>
      <c r="O85" s="376">
        <f t="shared" si="51"/>
        <v>0</v>
      </c>
      <c r="P85" s="401"/>
      <c r="Q85" s="399"/>
      <c r="R85" s="399"/>
      <c r="S85" s="399"/>
      <c r="T85" s="400"/>
      <c r="U85" s="376">
        <f t="shared" si="52"/>
        <v>0</v>
      </c>
      <c r="V85" s="401"/>
      <c r="W85" s="399"/>
      <c r="X85" s="399"/>
      <c r="Y85" s="399"/>
      <c r="Z85" s="400"/>
      <c r="AA85" s="376">
        <f t="shared" si="53"/>
        <v>0</v>
      </c>
      <c r="AB85" s="401"/>
      <c r="AC85" s="399"/>
      <c r="AD85" s="399"/>
      <c r="AE85" s="399"/>
      <c r="AF85" s="400"/>
      <c r="AG85" s="248"/>
      <c r="AH85" s="440" t="str">
        <f t="shared" si="36"/>
        <v/>
      </c>
      <c r="AI85" s="439" t="str">
        <f t="shared" si="49"/>
        <v/>
      </c>
      <c r="AJ85" s="673"/>
      <c r="AK85" s="674"/>
      <c r="AL85" s="674"/>
      <c r="AM85" s="674"/>
      <c r="AN85" s="674"/>
      <c r="AO85" s="675"/>
      <c r="AP85" s="196" t="str">
        <f t="shared" si="37"/>
        <v/>
      </c>
      <c r="AQ85" s="178">
        <f t="shared" si="38"/>
        <v>0</v>
      </c>
      <c r="AR85" s="179" t="str">
        <f t="shared" si="54"/>
        <v/>
      </c>
      <c r="AS85" s="220" t="str">
        <f>IF(B85="","",AZ85+March!AS85)</f>
        <v/>
      </c>
      <c r="AT85" s="220" t="str">
        <f>IF(B85="","",BA85+March!AT85)</f>
        <v/>
      </c>
      <c r="AU85" s="220" t="str">
        <f>IF(B85="","",BB85+March!AU85)</f>
        <v/>
      </c>
      <c r="AV85" s="234" t="str">
        <f>IF(B85="","",BC85+March!AV85)</f>
        <v/>
      </c>
      <c r="AW85" s="233">
        <f>IF(BD85="","",BD85+March!AW85)</f>
        <v>0</v>
      </c>
      <c r="AX85" s="233">
        <f>IF(BE85="","",BE85+March!AX85)</f>
        <v>0</v>
      </c>
      <c r="AY85" s="246" t="str">
        <f>IF(B85="","",BF85+March!AY85)</f>
        <v/>
      </c>
      <c r="AZ85" s="207">
        <f t="shared" si="39"/>
        <v>0</v>
      </c>
      <c r="BA85" s="207">
        <f t="shared" si="40"/>
        <v>0</v>
      </c>
      <c r="BB85" s="207">
        <f t="shared" si="41"/>
        <v>0</v>
      </c>
      <c r="BC85" s="207">
        <f t="shared" si="42"/>
        <v>0</v>
      </c>
      <c r="BD85" s="179">
        <f t="shared" si="43"/>
        <v>0</v>
      </c>
      <c r="BE85" s="179">
        <f t="shared" si="55"/>
        <v>0</v>
      </c>
      <c r="BF85" s="237">
        <f t="shared" si="44"/>
        <v>0</v>
      </c>
      <c r="BG85" s="143">
        <f t="shared" si="45"/>
        <v>0</v>
      </c>
      <c r="BH85" s="143">
        <f t="shared" si="46"/>
        <v>0</v>
      </c>
      <c r="BI85" s="270" t="str">
        <f t="shared" si="47"/>
        <v/>
      </c>
      <c r="BJ85" s="270" t="str">
        <f t="shared" si="48"/>
        <v/>
      </c>
    </row>
    <row r="86" spans="1:62" ht="21.95" customHeight="1">
      <c r="A86" s="457" t="str">
        <f>IF('Modified SF1'!A80="","",'Modified SF1'!A80)</f>
        <v/>
      </c>
      <c r="B86" s="687" t="str">
        <f>IF('Modified SF1'!C80="","",'Modified SF1'!C80)</f>
        <v/>
      </c>
      <c r="C86" s="688"/>
      <c r="D86" s="372"/>
      <c r="E86" s="373"/>
      <c r="F86" s="374"/>
      <c r="G86" s="374"/>
      <c r="H86" s="375"/>
      <c r="I86" s="376">
        <f t="shared" si="50"/>
        <v>0</v>
      </c>
      <c r="J86" s="377"/>
      <c r="K86" s="378"/>
      <c r="L86" s="378"/>
      <c r="M86" s="378"/>
      <c r="N86" s="379"/>
      <c r="O86" s="376">
        <f t="shared" si="51"/>
        <v>0</v>
      </c>
      <c r="P86" s="377"/>
      <c r="Q86" s="378"/>
      <c r="R86" s="378"/>
      <c r="S86" s="378"/>
      <c r="T86" s="379"/>
      <c r="U86" s="376">
        <f t="shared" si="52"/>
        <v>0</v>
      </c>
      <c r="V86" s="377"/>
      <c r="W86" s="378"/>
      <c r="X86" s="378"/>
      <c r="Y86" s="378"/>
      <c r="Z86" s="379"/>
      <c r="AA86" s="376">
        <f t="shared" si="53"/>
        <v>0</v>
      </c>
      <c r="AB86" s="377"/>
      <c r="AC86" s="378"/>
      <c r="AD86" s="378"/>
      <c r="AE86" s="378"/>
      <c r="AF86" s="379"/>
      <c r="AG86" s="248"/>
      <c r="AH86" s="431" t="str">
        <f t="shared" si="36"/>
        <v/>
      </c>
      <c r="AI86" s="432" t="str">
        <f t="shared" si="49"/>
        <v/>
      </c>
      <c r="AJ86" s="676"/>
      <c r="AK86" s="677"/>
      <c r="AL86" s="677"/>
      <c r="AM86" s="677"/>
      <c r="AN86" s="677"/>
      <c r="AO86" s="678"/>
      <c r="AP86" s="196" t="str">
        <f t="shared" si="37"/>
        <v/>
      </c>
      <c r="AQ86" s="178">
        <f t="shared" si="38"/>
        <v>0</v>
      </c>
      <c r="AR86" s="179" t="str">
        <f t="shared" si="54"/>
        <v/>
      </c>
      <c r="AS86" s="220" t="str">
        <f>IF(B86="","",AZ86+March!AS86)</f>
        <v/>
      </c>
      <c r="AT86" s="220" t="str">
        <f>IF(B86="","",BA86+March!AT86)</f>
        <v/>
      </c>
      <c r="AU86" s="220" t="str">
        <f>IF(B86="","",BB86+March!AU86)</f>
        <v/>
      </c>
      <c r="AV86" s="234" t="str">
        <f>IF(B86="","",BC86+March!AV86)</f>
        <v/>
      </c>
      <c r="AW86" s="233">
        <f>IF(BD86="","",BD86+March!AW86)</f>
        <v>0</v>
      </c>
      <c r="AX86" s="233">
        <f>IF(BE86="","",BE86+March!AX86)</f>
        <v>0</v>
      </c>
      <c r="AY86" s="246" t="str">
        <f>IF(B86="","",BF86+March!AY86)</f>
        <v/>
      </c>
      <c r="AZ86" s="207">
        <f t="shared" si="39"/>
        <v>0</v>
      </c>
      <c r="BA86" s="207">
        <f t="shared" si="40"/>
        <v>0</v>
      </c>
      <c r="BB86" s="207">
        <f t="shared" si="41"/>
        <v>0</v>
      </c>
      <c r="BC86" s="207">
        <f t="shared" si="42"/>
        <v>0</v>
      </c>
      <c r="BD86" s="179">
        <f t="shared" si="43"/>
        <v>0</v>
      </c>
      <c r="BE86" s="179">
        <f t="shared" si="55"/>
        <v>0</v>
      </c>
      <c r="BF86" s="237">
        <f t="shared" si="44"/>
        <v>0</v>
      </c>
      <c r="BG86" s="143">
        <f t="shared" si="45"/>
        <v>0</v>
      </c>
      <c r="BH86" s="143">
        <f t="shared" si="46"/>
        <v>0</v>
      </c>
      <c r="BI86" s="270" t="str">
        <f t="shared" si="47"/>
        <v/>
      </c>
      <c r="BJ86" s="270" t="str">
        <f t="shared" si="48"/>
        <v/>
      </c>
    </row>
    <row r="87" spans="1:62" ht="21.95" customHeight="1">
      <c r="A87" s="460" t="str">
        <f>IF('Modified SF1'!A81="","",'Modified SF1'!A81)</f>
        <v/>
      </c>
      <c r="B87" s="671" t="str">
        <f>IF('Modified SF1'!C81="","",'Modified SF1'!C81)</f>
        <v/>
      </c>
      <c r="C87" s="672"/>
      <c r="D87" s="397"/>
      <c r="E87" s="398"/>
      <c r="F87" s="399"/>
      <c r="G87" s="399"/>
      <c r="H87" s="400"/>
      <c r="I87" s="376">
        <f t="shared" si="50"/>
        <v>0</v>
      </c>
      <c r="J87" s="401"/>
      <c r="K87" s="399"/>
      <c r="L87" s="399"/>
      <c r="M87" s="399"/>
      <c r="N87" s="400"/>
      <c r="O87" s="376">
        <f t="shared" si="51"/>
        <v>0</v>
      </c>
      <c r="P87" s="401"/>
      <c r="Q87" s="399"/>
      <c r="R87" s="399"/>
      <c r="S87" s="399"/>
      <c r="T87" s="400"/>
      <c r="U87" s="376">
        <f t="shared" si="52"/>
        <v>0</v>
      </c>
      <c r="V87" s="401"/>
      <c r="W87" s="399"/>
      <c r="X87" s="399"/>
      <c r="Y87" s="399"/>
      <c r="Z87" s="400"/>
      <c r="AA87" s="376">
        <f t="shared" si="53"/>
        <v>0</v>
      </c>
      <c r="AB87" s="401"/>
      <c r="AC87" s="399"/>
      <c r="AD87" s="399"/>
      <c r="AE87" s="399"/>
      <c r="AF87" s="400"/>
      <c r="AG87" s="248"/>
      <c r="AH87" s="440" t="str">
        <f t="shared" si="36"/>
        <v/>
      </c>
      <c r="AI87" s="439" t="str">
        <f t="shared" si="49"/>
        <v/>
      </c>
      <c r="AJ87" s="673"/>
      <c r="AK87" s="674"/>
      <c r="AL87" s="674"/>
      <c r="AM87" s="674"/>
      <c r="AN87" s="674"/>
      <c r="AO87" s="675"/>
      <c r="AP87" s="196" t="str">
        <f t="shared" si="37"/>
        <v/>
      </c>
      <c r="AQ87" s="178">
        <f t="shared" si="38"/>
        <v>0</v>
      </c>
      <c r="AR87" s="179" t="str">
        <f t="shared" si="54"/>
        <v/>
      </c>
      <c r="AS87" s="220" t="str">
        <f>IF(B87="","",AZ87+March!AS87)</f>
        <v/>
      </c>
      <c r="AT87" s="220" t="str">
        <f>IF(B87="","",BA87+March!AT87)</f>
        <v/>
      </c>
      <c r="AU87" s="220" t="str">
        <f>IF(B87="","",BB87+March!AU87)</f>
        <v/>
      </c>
      <c r="AV87" s="234" t="str">
        <f>IF(B87="","",BC87+March!AV87)</f>
        <v/>
      </c>
      <c r="AW87" s="233">
        <f>IF(BD87="","",BD87+March!AW87)</f>
        <v>0</v>
      </c>
      <c r="AX87" s="233">
        <f>IF(BE87="","",BE87+March!AX87)</f>
        <v>0</v>
      </c>
      <c r="AY87" s="246" t="str">
        <f>IF(B87="","",BF87+March!AY87)</f>
        <v/>
      </c>
      <c r="AZ87" s="207">
        <f t="shared" si="39"/>
        <v>0</v>
      </c>
      <c r="BA87" s="207">
        <f t="shared" si="40"/>
        <v>0</v>
      </c>
      <c r="BB87" s="207">
        <f t="shared" si="41"/>
        <v>0</v>
      </c>
      <c r="BC87" s="207">
        <f t="shared" si="42"/>
        <v>0</v>
      </c>
      <c r="BD87" s="179">
        <f t="shared" si="43"/>
        <v>0</v>
      </c>
      <c r="BE87" s="179">
        <f t="shared" si="55"/>
        <v>0</v>
      </c>
      <c r="BF87" s="237">
        <f t="shared" si="44"/>
        <v>0</v>
      </c>
      <c r="BG87" s="143">
        <f t="shared" si="45"/>
        <v>0</v>
      </c>
      <c r="BH87" s="143">
        <f t="shared" si="46"/>
        <v>0</v>
      </c>
      <c r="BI87" s="270" t="str">
        <f t="shared" si="47"/>
        <v/>
      </c>
      <c r="BJ87" s="270" t="str">
        <f t="shared" si="48"/>
        <v/>
      </c>
    </row>
    <row r="88" spans="1:62" ht="21.95" customHeight="1">
      <c r="A88" s="457" t="str">
        <f>IF('Modified SF1'!A82="","",'Modified SF1'!A82)</f>
        <v/>
      </c>
      <c r="B88" s="687" t="str">
        <f>IF('Modified SF1'!C82="","",'Modified SF1'!C82)</f>
        <v/>
      </c>
      <c r="C88" s="688"/>
      <c r="D88" s="372"/>
      <c r="E88" s="373"/>
      <c r="F88" s="374"/>
      <c r="G88" s="374"/>
      <c r="H88" s="375"/>
      <c r="I88" s="376">
        <f t="shared" si="50"/>
        <v>0</v>
      </c>
      <c r="J88" s="377"/>
      <c r="K88" s="378"/>
      <c r="L88" s="378"/>
      <c r="M88" s="378"/>
      <c r="N88" s="379"/>
      <c r="O88" s="376">
        <f t="shared" si="51"/>
        <v>0</v>
      </c>
      <c r="P88" s="377"/>
      <c r="Q88" s="378"/>
      <c r="R88" s="378"/>
      <c r="S88" s="378"/>
      <c r="T88" s="379"/>
      <c r="U88" s="376">
        <f t="shared" si="52"/>
        <v>0</v>
      </c>
      <c r="V88" s="377"/>
      <c r="W88" s="378"/>
      <c r="X88" s="378"/>
      <c r="Y88" s="378"/>
      <c r="Z88" s="379"/>
      <c r="AA88" s="376">
        <f t="shared" si="53"/>
        <v>0</v>
      </c>
      <c r="AB88" s="377"/>
      <c r="AC88" s="378"/>
      <c r="AD88" s="378"/>
      <c r="AE88" s="378"/>
      <c r="AF88" s="379"/>
      <c r="AG88" s="248"/>
      <c r="AH88" s="431" t="str">
        <f t="shared" si="36"/>
        <v/>
      </c>
      <c r="AI88" s="432" t="str">
        <f t="shared" si="49"/>
        <v/>
      </c>
      <c r="AJ88" s="676"/>
      <c r="AK88" s="677"/>
      <c r="AL88" s="677"/>
      <c r="AM88" s="677"/>
      <c r="AN88" s="677"/>
      <c r="AO88" s="678"/>
      <c r="AP88" s="196" t="str">
        <f t="shared" si="37"/>
        <v/>
      </c>
      <c r="AQ88" s="178">
        <f t="shared" si="38"/>
        <v>0</v>
      </c>
      <c r="AR88" s="179" t="str">
        <f t="shared" si="54"/>
        <v/>
      </c>
      <c r="AS88" s="220" t="str">
        <f>IF(B88="","",AZ88+March!AS88)</f>
        <v/>
      </c>
      <c r="AT88" s="220" t="str">
        <f>IF(B88="","",BA88+March!AT88)</f>
        <v/>
      </c>
      <c r="AU88" s="220" t="str">
        <f>IF(B88="","",BB88+March!AU88)</f>
        <v/>
      </c>
      <c r="AV88" s="234" t="str">
        <f>IF(B88="","",BC88+March!AV88)</f>
        <v/>
      </c>
      <c r="AW88" s="233">
        <f>IF(BD88="","",BD88+March!AW88)</f>
        <v>0</v>
      </c>
      <c r="AX88" s="233">
        <f>IF(BE88="","",BE88+March!AX88)</f>
        <v>0</v>
      </c>
      <c r="AY88" s="246" t="str">
        <f>IF(B88="","",BF88+March!AY88)</f>
        <v/>
      </c>
      <c r="AZ88" s="207">
        <f t="shared" si="39"/>
        <v>0</v>
      </c>
      <c r="BA88" s="207">
        <f t="shared" si="40"/>
        <v>0</v>
      </c>
      <c r="BB88" s="207">
        <f t="shared" si="41"/>
        <v>0</v>
      </c>
      <c r="BC88" s="207">
        <f t="shared" si="42"/>
        <v>0</v>
      </c>
      <c r="BD88" s="179">
        <f t="shared" si="43"/>
        <v>0</v>
      </c>
      <c r="BE88" s="179">
        <f t="shared" si="55"/>
        <v>0</v>
      </c>
      <c r="BF88" s="237">
        <f t="shared" si="44"/>
        <v>0</v>
      </c>
      <c r="BG88" s="143">
        <f t="shared" si="45"/>
        <v>0</v>
      </c>
      <c r="BH88" s="143">
        <f t="shared" si="46"/>
        <v>0</v>
      </c>
      <c r="BI88" s="270" t="str">
        <f t="shared" si="47"/>
        <v/>
      </c>
      <c r="BJ88" s="270" t="str">
        <f t="shared" si="48"/>
        <v/>
      </c>
    </row>
    <row r="89" spans="1:62" ht="21.95" customHeight="1">
      <c r="A89" s="460" t="str">
        <f>IF('Modified SF1'!A83="","",'Modified SF1'!A83)</f>
        <v/>
      </c>
      <c r="B89" s="671" t="str">
        <f>IF('Modified SF1'!C83="","",'Modified SF1'!C83)</f>
        <v/>
      </c>
      <c r="C89" s="672"/>
      <c r="D89" s="397"/>
      <c r="E89" s="398"/>
      <c r="F89" s="399"/>
      <c r="G89" s="399"/>
      <c r="H89" s="400"/>
      <c r="I89" s="376">
        <f t="shared" si="50"/>
        <v>0</v>
      </c>
      <c r="J89" s="401"/>
      <c r="K89" s="399"/>
      <c r="L89" s="399"/>
      <c r="M89" s="399"/>
      <c r="N89" s="400"/>
      <c r="O89" s="376">
        <f t="shared" si="51"/>
        <v>0</v>
      </c>
      <c r="P89" s="401"/>
      <c r="Q89" s="399"/>
      <c r="R89" s="399"/>
      <c r="S89" s="399"/>
      <c r="T89" s="400"/>
      <c r="U89" s="376">
        <f t="shared" si="52"/>
        <v>0</v>
      </c>
      <c r="V89" s="401"/>
      <c r="W89" s="399"/>
      <c r="X89" s="399"/>
      <c r="Y89" s="399"/>
      <c r="Z89" s="400"/>
      <c r="AA89" s="376">
        <f t="shared" si="53"/>
        <v>0</v>
      </c>
      <c r="AB89" s="401"/>
      <c r="AC89" s="399"/>
      <c r="AD89" s="399"/>
      <c r="AE89" s="399"/>
      <c r="AF89" s="400"/>
      <c r="AG89" s="248"/>
      <c r="AH89" s="440" t="str">
        <f t="shared" si="36"/>
        <v/>
      </c>
      <c r="AI89" s="439" t="str">
        <f t="shared" si="49"/>
        <v/>
      </c>
      <c r="AJ89" s="673"/>
      <c r="AK89" s="674"/>
      <c r="AL89" s="674"/>
      <c r="AM89" s="674"/>
      <c r="AN89" s="674"/>
      <c r="AO89" s="675"/>
      <c r="AP89" s="196" t="str">
        <f t="shared" si="37"/>
        <v/>
      </c>
      <c r="AQ89" s="178">
        <f t="shared" si="38"/>
        <v>0</v>
      </c>
      <c r="AR89" s="179" t="str">
        <f t="shared" si="54"/>
        <v/>
      </c>
      <c r="AS89" s="220" t="str">
        <f>IF(B89="","",AZ89+March!AS89)</f>
        <v/>
      </c>
      <c r="AT89" s="220" t="str">
        <f>IF(B89="","",BA89+March!AT89)</f>
        <v/>
      </c>
      <c r="AU89" s="220" t="str">
        <f>IF(B89="","",BB89+March!AU89)</f>
        <v/>
      </c>
      <c r="AV89" s="234" t="str">
        <f>IF(B89="","",BC89+March!AV89)</f>
        <v/>
      </c>
      <c r="AW89" s="233">
        <f>IF(BD89="","",BD89+March!AW89)</f>
        <v>0</v>
      </c>
      <c r="AX89" s="233">
        <f>IF(BE89="","",BE89+March!AX89)</f>
        <v>0</v>
      </c>
      <c r="AY89" s="246" t="str">
        <f>IF(B89="","",BF89+March!AY89)</f>
        <v/>
      </c>
      <c r="AZ89" s="207">
        <f t="shared" si="39"/>
        <v>0</v>
      </c>
      <c r="BA89" s="207">
        <f t="shared" si="40"/>
        <v>0</v>
      </c>
      <c r="BB89" s="207">
        <f t="shared" si="41"/>
        <v>0</v>
      </c>
      <c r="BC89" s="207">
        <f t="shared" si="42"/>
        <v>0</v>
      </c>
      <c r="BD89" s="179">
        <f t="shared" si="43"/>
        <v>0</v>
      </c>
      <c r="BE89" s="179">
        <f t="shared" si="55"/>
        <v>0</v>
      </c>
      <c r="BF89" s="237">
        <f t="shared" si="44"/>
        <v>0</v>
      </c>
      <c r="BG89" s="143">
        <f t="shared" si="45"/>
        <v>0</v>
      </c>
      <c r="BH89" s="143">
        <f t="shared" si="46"/>
        <v>0</v>
      </c>
      <c r="BI89" s="270" t="str">
        <f t="shared" si="47"/>
        <v/>
      </c>
      <c r="BJ89" s="270" t="str">
        <f t="shared" si="48"/>
        <v/>
      </c>
    </row>
    <row r="90" spans="1:62" ht="21.95" customHeight="1">
      <c r="A90" s="457" t="str">
        <f>IF('Modified SF1'!A84="","",'Modified SF1'!A84)</f>
        <v/>
      </c>
      <c r="B90" s="687" t="str">
        <f>IF('Modified SF1'!C84="","",'Modified SF1'!C84)</f>
        <v/>
      </c>
      <c r="C90" s="688"/>
      <c r="D90" s="372"/>
      <c r="E90" s="373"/>
      <c r="F90" s="374"/>
      <c r="G90" s="374"/>
      <c r="H90" s="375"/>
      <c r="I90" s="376">
        <f t="shared" si="50"/>
        <v>0</v>
      </c>
      <c r="J90" s="377"/>
      <c r="K90" s="378"/>
      <c r="L90" s="378"/>
      <c r="M90" s="378"/>
      <c r="N90" s="379"/>
      <c r="O90" s="376">
        <f t="shared" si="51"/>
        <v>0</v>
      </c>
      <c r="P90" s="377"/>
      <c r="Q90" s="378"/>
      <c r="R90" s="378"/>
      <c r="S90" s="378"/>
      <c r="T90" s="379"/>
      <c r="U90" s="376">
        <f t="shared" si="52"/>
        <v>0</v>
      </c>
      <c r="V90" s="377"/>
      <c r="W90" s="378"/>
      <c r="X90" s="378"/>
      <c r="Y90" s="378"/>
      <c r="Z90" s="379"/>
      <c r="AA90" s="376">
        <f t="shared" si="53"/>
        <v>0</v>
      </c>
      <c r="AB90" s="377"/>
      <c r="AC90" s="378"/>
      <c r="AD90" s="378"/>
      <c r="AE90" s="378"/>
      <c r="AF90" s="379"/>
      <c r="AG90" s="248"/>
      <c r="AH90" s="431" t="str">
        <f t="shared" si="36"/>
        <v/>
      </c>
      <c r="AI90" s="432" t="str">
        <f t="shared" si="49"/>
        <v/>
      </c>
      <c r="AJ90" s="676"/>
      <c r="AK90" s="677"/>
      <c r="AL90" s="677"/>
      <c r="AM90" s="677"/>
      <c r="AN90" s="677"/>
      <c r="AO90" s="678"/>
      <c r="AP90" s="196" t="str">
        <f t="shared" si="37"/>
        <v/>
      </c>
      <c r="AQ90" s="178">
        <f t="shared" si="38"/>
        <v>0</v>
      </c>
      <c r="AR90" s="179" t="str">
        <f t="shared" si="54"/>
        <v/>
      </c>
      <c r="AS90" s="220" t="str">
        <f>IF(B90="","",AZ90+March!AS90)</f>
        <v/>
      </c>
      <c r="AT90" s="220" t="str">
        <f>IF(B90="","",BA90+March!AT90)</f>
        <v/>
      </c>
      <c r="AU90" s="220" t="str">
        <f>IF(B90="","",BB90+March!AU90)</f>
        <v/>
      </c>
      <c r="AV90" s="234" t="str">
        <f>IF(B90="","",BC90+March!AV90)</f>
        <v/>
      </c>
      <c r="AW90" s="233">
        <f>IF(BD90="","",BD90+March!AW90)</f>
        <v>0</v>
      </c>
      <c r="AX90" s="233">
        <f>IF(BE90="","",BE90+March!AX90)</f>
        <v>0</v>
      </c>
      <c r="AY90" s="246" t="str">
        <f>IF(B90="","",BF90+March!AY90)</f>
        <v/>
      </c>
      <c r="AZ90" s="207">
        <f t="shared" si="39"/>
        <v>0</v>
      </c>
      <c r="BA90" s="207">
        <f t="shared" si="40"/>
        <v>0</v>
      </c>
      <c r="BB90" s="207">
        <f t="shared" si="41"/>
        <v>0</v>
      </c>
      <c r="BC90" s="207">
        <f t="shared" si="42"/>
        <v>0</v>
      </c>
      <c r="BD90" s="179">
        <f t="shared" si="43"/>
        <v>0</v>
      </c>
      <c r="BE90" s="179">
        <f t="shared" si="55"/>
        <v>0</v>
      </c>
      <c r="BF90" s="237">
        <f t="shared" si="44"/>
        <v>0</v>
      </c>
      <c r="BG90" s="143">
        <f t="shared" si="45"/>
        <v>0</v>
      </c>
      <c r="BH90" s="143">
        <f t="shared" si="46"/>
        <v>0</v>
      </c>
      <c r="BI90" s="270" t="str">
        <f t="shared" si="47"/>
        <v/>
      </c>
      <c r="BJ90" s="270" t="str">
        <f t="shared" si="48"/>
        <v/>
      </c>
    </row>
    <row r="91" spans="1:62" ht="21.95" customHeight="1">
      <c r="A91" s="460" t="str">
        <f>IF('Modified SF1'!A85="","",'Modified SF1'!A85)</f>
        <v/>
      </c>
      <c r="B91" s="671" t="str">
        <f>IF('Modified SF1'!C85="","",'Modified SF1'!C85)</f>
        <v/>
      </c>
      <c r="C91" s="672"/>
      <c r="D91" s="397"/>
      <c r="E91" s="398"/>
      <c r="F91" s="399"/>
      <c r="G91" s="399"/>
      <c r="H91" s="400"/>
      <c r="I91" s="376">
        <f t="shared" si="50"/>
        <v>0</v>
      </c>
      <c r="J91" s="401"/>
      <c r="K91" s="399"/>
      <c r="L91" s="399"/>
      <c r="M91" s="399"/>
      <c r="N91" s="400"/>
      <c r="O91" s="376">
        <f t="shared" si="51"/>
        <v>0</v>
      </c>
      <c r="P91" s="401"/>
      <c r="Q91" s="399"/>
      <c r="R91" s="399"/>
      <c r="S91" s="399"/>
      <c r="T91" s="400"/>
      <c r="U91" s="376">
        <f t="shared" si="52"/>
        <v>0</v>
      </c>
      <c r="V91" s="401"/>
      <c r="W91" s="399"/>
      <c r="X91" s="399"/>
      <c r="Y91" s="399"/>
      <c r="Z91" s="400"/>
      <c r="AA91" s="376">
        <f t="shared" si="53"/>
        <v>0</v>
      </c>
      <c r="AB91" s="401"/>
      <c r="AC91" s="399"/>
      <c r="AD91" s="399"/>
      <c r="AE91" s="399"/>
      <c r="AF91" s="400"/>
      <c r="AG91" s="248"/>
      <c r="AH91" s="440" t="str">
        <f t="shared" si="36"/>
        <v/>
      </c>
      <c r="AI91" s="439" t="str">
        <f t="shared" si="49"/>
        <v/>
      </c>
      <c r="AJ91" s="673"/>
      <c r="AK91" s="674"/>
      <c r="AL91" s="674"/>
      <c r="AM91" s="674"/>
      <c r="AN91" s="674"/>
      <c r="AO91" s="675"/>
      <c r="AP91" s="196" t="str">
        <f t="shared" si="37"/>
        <v/>
      </c>
      <c r="AQ91" s="178">
        <f t="shared" si="38"/>
        <v>0</v>
      </c>
      <c r="AR91" s="179" t="str">
        <f t="shared" si="54"/>
        <v/>
      </c>
      <c r="AS91" s="220" t="str">
        <f>IF(B91="","",AZ91+March!AS91)</f>
        <v/>
      </c>
      <c r="AT91" s="220" t="str">
        <f>IF(B91="","",BA91+March!AT91)</f>
        <v/>
      </c>
      <c r="AU91" s="220" t="str">
        <f>IF(B91="","",BB91+March!AU91)</f>
        <v/>
      </c>
      <c r="AV91" s="234" t="str">
        <f>IF(B91="","",BC91+March!AV91)</f>
        <v/>
      </c>
      <c r="AW91" s="233">
        <f>IF(BD91="","",BD91+March!AW91)</f>
        <v>0</v>
      </c>
      <c r="AX91" s="233">
        <f>IF(BE91="","",BE91+March!AX91)</f>
        <v>0</v>
      </c>
      <c r="AY91" s="246" t="str">
        <f>IF(B91="","",BF91+March!AY91)</f>
        <v/>
      </c>
      <c r="AZ91" s="207">
        <f t="shared" si="39"/>
        <v>0</v>
      </c>
      <c r="BA91" s="207">
        <f t="shared" si="40"/>
        <v>0</v>
      </c>
      <c r="BB91" s="207">
        <f t="shared" si="41"/>
        <v>0</v>
      </c>
      <c r="BC91" s="207">
        <f t="shared" si="42"/>
        <v>0</v>
      </c>
      <c r="BD91" s="179">
        <f t="shared" si="43"/>
        <v>0</v>
      </c>
      <c r="BE91" s="179">
        <f t="shared" si="55"/>
        <v>0</v>
      </c>
      <c r="BF91" s="237">
        <f t="shared" si="44"/>
        <v>0</v>
      </c>
      <c r="BG91" s="143">
        <f t="shared" si="45"/>
        <v>0</v>
      </c>
      <c r="BH91" s="143">
        <f t="shared" si="46"/>
        <v>0</v>
      </c>
      <c r="BI91" s="270" t="str">
        <f t="shared" si="47"/>
        <v/>
      </c>
      <c r="BJ91" s="270" t="str">
        <f t="shared" si="48"/>
        <v/>
      </c>
    </row>
    <row r="92" spans="1:62" ht="21.95" customHeight="1">
      <c r="A92" s="457" t="str">
        <f>IF('Modified SF1'!A86="","",'Modified SF1'!A86)</f>
        <v/>
      </c>
      <c r="B92" s="687" t="str">
        <f>IF('Modified SF1'!C86="","",'Modified SF1'!C86)</f>
        <v/>
      </c>
      <c r="C92" s="688"/>
      <c r="D92" s="372"/>
      <c r="E92" s="373"/>
      <c r="F92" s="374"/>
      <c r="G92" s="374"/>
      <c r="H92" s="375"/>
      <c r="I92" s="376">
        <f t="shared" si="50"/>
        <v>0</v>
      </c>
      <c r="J92" s="377"/>
      <c r="K92" s="378"/>
      <c r="L92" s="378"/>
      <c r="M92" s="378"/>
      <c r="N92" s="379"/>
      <c r="O92" s="376">
        <f t="shared" si="51"/>
        <v>0</v>
      </c>
      <c r="P92" s="377"/>
      <c r="Q92" s="378"/>
      <c r="R92" s="378"/>
      <c r="S92" s="378"/>
      <c r="T92" s="379"/>
      <c r="U92" s="376">
        <f t="shared" si="52"/>
        <v>0</v>
      </c>
      <c r="V92" s="377"/>
      <c r="W92" s="378"/>
      <c r="X92" s="378"/>
      <c r="Y92" s="378"/>
      <c r="Z92" s="379"/>
      <c r="AA92" s="376">
        <f t="shared" si="53"/>
        <v>0</v>
      </c>
      <c r="AB92" s="377"/>
      <c r="AC92" s="378"/>
      <c r="AD92" s="378"/>
      <c r="AE92" s="378"/>
      <c r="AF92" s="379"/>
      <c r="AG92" s="248"/>
      <c r="AH92" s="431" t="str">
        <f t="shared" si="36"/>
        <v/>
      </c>
      <c r="AI92" s="432" t="str">
        <f t="shared" si="49"/>
        <v/>
      </c>
      <c r="AJ92" s="676"/>
      <c r="AK92" s="677"/>
      <c r="AL92" s="677"/>
      <c r="AM92" s="677"/>
      <c r="AN92" s="677"/>
      <c r="AO92" s="678"/>
      <c r="AP92" s="196" t="str">
        <f t="shared" si="37"/>
        <v/>
      </c>
      <c r="AQ92" s="178">
        <f t="shared" si="38"/>
        <v>0</v>
      </c>
      <c r="AR92" s="179" t="str">
        <f t="shared" si="54"/>
        <v/>
      </c>
      <c r="AS92" s="220" t="str">
        <f>IF(B92="","",AZ92+March!AS92)</f>
        <v/>
      </c>
      <c r="AT92" s="220" t="str">
        <f>IF(B92="","",BA92+March!AT92)</f>
        <v/>
      </c>
      <c r="AU92" s="220" t="str">
        <f>IF(B92="","",BB92+March!AU92)</f>
        <v/>
      </c>
      <c r="AV92" s="234" t="str">
        <f>IF(B92="","",BC92+March!AV92)</f>
        <v/>
      </c>
      <c r="AW92" s="233">
        <f>IF(BD92="","",BD92+March!AW92)</f>
        <v>0</v>
      </c>
      <c r="AX92" s="233">
        <f>IF(BE92="","",BE92+March!AX92)</f>
        <v>0</v>
      </c>
      <c r="AY92" s="246" t="str">
        <f>IF(B92="","",BF92+March!AY92)</f>
        <v/>
      </c>
      <c r="AZ92" s="207">
        <f t="shared" si="39"/>
        <v>0</v>
      </c>
      <c r="BA92" s="207">
        <f t="shared" si="40"/>
        <v>0</v>
      </c>
      <c r="BB92" s="207">
        <f t="shared" si="41"/>
        <v>0</v>
      </c>
      <c r="BC92" s="207">
        <f t="shared" si="42"/>
        <v>0</v>
      </c>
      <c r="BD92" s="179">
        <f t="shared" si="43"/>
        <v>0</v>
      </c>
      <c r="BE92" s="179">
        <f t="shared" si="55"/>
        <v>0</v>
      </c>
      <c r="BF92" s="237">
        <f t="shared" si="44"/>
        <v>0</v>
      </c>
      <c r="BG92" s="143">
        <f t="shared" si="45"/>
        <v>0</v>
      </c>
      <c r="BH92" s="143">
        <f t="shared" si="46"/>
        <v>0</v>
      </c>
      <c r="BI92" s="270" t="str">
        <f t="shared" si="47"/>
        <v/>
      </c>
      <c r="BJ92" s="270" t="str">
        <f t="shared" si="48"/>
        <v/>
      </c>
    </row>
    <row r="93" spans="1:62" ht="21.95" customHeight="1">
      <c r="A93" s="460" t="str">
        <f>IF('Modified SF1'!A87="","",'Modified SF1'!A87)</f>
        <v/>
      </c>
      <c r="B93" s="671" t="str">
        <f>IF('Modified SF1'!C87="","",'Modified SF1'!C87)</f>
        <v/>
      </c>
      <c r="C93" s="672"/>
      <c r="D93" s="397"/>
      <c r="E93" s="398"/>
      <c r="F93" s="399"/>
      <c r="G93" s="399"/>
      <c r="H93" s="400"/>
      <c r="I93" s="376">
        <f t="shared" si="50"/>
        <v>0</v>
      </c>
      <c r="J93" s="401"/>
      <c r="K93" s="399"/>
      <c r="L93" s="399"/>
      <c r="M93" s="399"/>
      <c r="N93" s="400"/>
      <c r="O93" s="376">
        <f t="shared" si="51"/>
        <v>0</v>
      </c>
      <c r="P93" s="401"/>
      <c r="Q93" s="399"/>
      <c r="R93" s="399"/>
      <c r="S93" s="399"/>
      <c r="T93" s="400"/>
      <c r="U93" s="376">
        <f t="shared" si="52"/>
        <v>0</v>
      </c>
      <c r="V93" s="401"/>
      <c r="W93" s="399"/>
      <c r="X93" s="399"/>
      <c r="Y93" s="399"/>
      <c r="Z93" s="400"/>
      <c r="AA93" s="376">
        <f t="shared" si="53"/>
        <v>0</v>
      </c>
      <c r="AB93" s="401"/>
      <c r="AC93" s="399"/>
      <c r="AD93" s="399"/>
      <c r="AE93" s="399"/>
      <c r="AF93" s="400"/>
      <c r="AG93" s="248"/>
      <c r="AH93" s="440" t="str">
        <f t="shared" si="36"/>
        <v/>
      </c>
      <c r="AI93" s="439" t="str">
        <f t="shared" si="49"/>
        <v/>
      </c>
      <c r="AJ93" s="673"/>
      <c r="AK93" s="674"/>
      <c r="AL93" s="674"/>
      <c r="AM93" s="674"/>
      <c r="AN93" s="674"/>
      <c r="AO93" s="675"/>
      <c r="AP93" s="196" t="str">
        <f t="shared" si="37"/>
        <v/>
      </c>
      <c r="AQ93" s="178">
        <f t="shared" si="38"/>
        <v>0</v>
      </c>
      <c r="AR93" s="179" t="str">
        <f t="shared" si="54"/>
        <v/>
      </c>
      <c r="AS93" s="220" t="str">
        <f>IF(B93="","",AZ93+March!AS93)</f>
        <v/>
      </c>
      <c r="AT93" s="220" t="str">
        <f>IF(B93="","",BA93+March!AT93)</f>
        <v/>
      </c>
      <c r="AU93" s="220" t="str">
        <f>IF(B93="","",BB93+March!AU93)</f>
        <v/>
      </c>
      <c r="AV93" s="234" t="str">
        <f>IF(B93="","",BC93+March!AV93)</f>
        <v/>
      </c>
      <c r="AW93" s="233">
        <f>IF(BD93="","",BD93+March!AW93)</f>
        <v>0</v>
      </c>
      <c r="AX93" s="233">
        <f>IF(BE93="","",BE93+March!AX93)</f>
        <v>0</v>
      </c>
      <c r="AY93" s="246" t="str">
        <f>IF(B93="","",BF93+March!AY93)</f>
        <v/>
      </c>
      <c r="AZ93" s="207">
        <f t="shared" si="39"/>
        <v>0</v>
      </c>
      <c r="BA93" s="207">
        <f t="shared" si="40"/>
        <v>0</v>
      </c>
      <c r="BB93" s="207">
        <f t="shared" si="41"/>
        <v>0</v>
      </c>
      <c r="BC93" s="207">
        <f t="shared" si="42"/>
        <v>0</v>
      </c>
      <c r="BD93" s="179">
        <f t="shared" si="43"/>
        <v>0</v>
      </c>
      <c r="BE93" s="179">
        <f t="shared" si="55"/>
        <v>0</v>
      </c>
      <c r="BF93" s="237">
        <f t="shared" si="44"/>
        <v>0</v>
      </c>
      <c r="BG93" s="143">
        <f t="shared" si="45"/>
        <v>0</v>
      </c>
      <c r="BH93" s="143">
        <f t="shared" si="46"/>
        <v>0</v>
      </c>
      <c r="BI93" s="270" t="str">
        <f t="shared" si="47"/>
        <v/>
      </c>
      <c r="BJ93" s="270" t="str">
        <f t="shared" si="48"/>
        <v/>
      </c>
    </row>
    <row r="94" spans="1:62" ht="21.95" customHeight="1">
      <c r="A94" s="457" t="str">
        <f>IF('Modified SF1'!A88="","",'Modified SF1'!A88)</f>
        <v/>
      </c>
      <c r="B94" s="687" t="str">
        <f>IF('Modified SF1'!C88="","",'Modified SF1'!C88)</f>
        <v/>
      </c>
      <c r="C94" s="688"/>
      <c r="D94" s="372"/>
      <c r="E94" s="373"/>
      <c r="F94" s="374"/>
      <c r="G94" s="374"/>
      <c r="H94" s="375"/>
      <c r="I94" s="376">
        <f t="shared" si="50"/>
        <v>0</v>
      </c>
      <c r="J94" s="377"/>
      <c r="K94" s="378"/>
      <c r="L94" s="378"/>
      <c r="M94" s="378"/>
      <c r="N94" s="379"/>
      <c r="O94" s="376">
        <f t="shared" si="51"/>
        <v>0</v>
      </c>
      <c r="P94" s="377"/>
      <c r="Q94" s="378"/>
      <c r="R94" s="378"/>
      <c r="S94" s="378"/>
      <c r="T94" s="379"/>
      <c r="U94" s="376">
        <f t="shared" si="52"/>
        <v>0</v>
      </c>
      <c r="V94" s="377"/>
      <c r="W94" s="378"/>
      <c r="X94" s="378"/>
      <c r="Y94" s="378"/>
      <c r="Z94" s="379"/>
      <c r="AA94" s="376">
        <f t="shared" si="53"/>
        <v>0</v>
      </c>
      <c r="AB94" s="377"/>
      <c r="AC94" s="378"/>
      <c r="AD94" s="378"/>
      <c r="AE94" s="378"/>
      <c r="AF94" s="379"/>
      <c r="AG94" s="248"/>
      <c r="AH94" s="431" t="str">
        <f t="shared" si="36"/>
        <v/>
      </c>
      <c r="AI94" s="432" t="str">
        <f t="shared" si="49"/>
        <v/>
      </c>
      <c r="AJ94" s="676"/>
      <c r="AK94" s="677"/>
      <c r="AL94" s="677"/>
      <c r="AM94" s="677"/>
      <c r="AN94" s="677"/>
      <c r="AO94" s="678"/>
      <c r="AP94" s="196" t="str">
        <f t="shared" si="37"/>
        <v/>
      </c>
      <c r="AQ94" s="178">
        <f t="shared" si="38"/>
        <v>0</v>
      </c>
      <c r="AR94" s="179" t="str">
        <f t="shared" si="54"/>
        <v/>
      </c>
      <c r="AS94" s="220" t="str">
        <f>IF(B94="","",AZ94+March!AS94)</f>
        <v/>
      </c>
      <c r="AT94" s="220" t="str">
        <f>IF(B94="","",BA94+March!AT94)</f>
        <v/>
      </c>
      <c r="AU94" s="220" t="str">
        <f>IF(B94="","",BB94+March!AU94)</f>
        <v/>
      </c>
      <c r="AV94" s="234" t="str">
        <f>IF(B94="","",BC94+March!AV94)</f>
        <v/>
      </c>
      <c r="AW94" s="233">
        <f>IF(BD94="","",BD94+March!AW94)</f>
        <v>0</v>
      </c>
      <c r="AX94" s="233">
        <f>IF(BE94="","",BE94+March!AX94)</f>
        <v>0</v>
      </c>
      <c r="AY94" s="246" t="str">
        <f>IF(B94="","",BF94+March!AY94)</f>
        <v/>
      </c>
      <c r="AZ94" s="207">
        <f t="shared" si="39"/>
        <v>0</v>
      </c>
      <c r="BA94" s="207">
        <f t="shared" si="40"/>
        <v>0</v>
      </c>
      <c r="BB94" s="207">
        <f t="shared" si="41"/>
        <v>0</v>
      </c>
      <c r="BC94" s="207">
        <f t="shared" si="42"/>
        <v>0</v>
      </c>
      <c r="BD94" s="179">
        <f t="shared" si="43"/>
        <v>0</v>
      </c>
      <c r="BE94" s="179">
        <f t="shared" si="55"/>
        <v>0</v>
      </c>
      <c r="BF94" s="237">
        <f t="shared" si="44"/>
        <v>0</v>
      </c>
      <c r="BG94" s="143">
        <f t="shared" si="45"/>
        <v>0</v>
      </c>
      <c r="BH94" s="143">
        <f t="shared" si="46"/>
        <v>0</v>
      </c>
      <c r="BI94" s="270" t="str">
        <f t="shared" si="47"/>
        <v/>
      </c>
      <c r="BJ94" s="270" t="str">
        <f t="shared" si="48"/>
        <v/>
      </c>
    </row>
    <row r="95" spans="1:62" ht="21.95" customHeight="1">
      <c r="A95" s="460" t="str">
        <f>IF('Modified SF1'!A89="","",'Modified SF1'!A89)</f>
        <v/>
      </c>
      <c r="B95" s="671" t="str">
        <f>IF('Modified SF1'!C89="","",'Modified SF1'!C89)</f>
        <v/>
      </c>
      <c r="C95" s="672"/>
      <c r="D95" s="397"/>
      <c r="E95" s="398"/>
      <c r="F95" s="399"/>
      <c r="G95" s="399"/>
      <c r="H95" s="400"/>
      <c r="I95" s="376">
        <f t="shared" si="50"/>
        <v>0</v>
      </c>
      <c r="J95" s="401"/>
      <c r="K95" s="399"/>
      <c r="L95" s="399"/>
      <c r="M95" s="399"/>
      <c r="N95" s="400"/>
      <c r="O95" s="376">
        <f t="shared" si="51"/>
        <v>0</v>
      </c>
      <c r="P95" s="401"/>
      <c r="Q95" s="399"/>
      <c r="R95" s="399"/>
      <c r="S95" s="399"/>
      <c r="T95" s="400"/>
      <c r="U95" s="376">
        <f t="shared" si="52"/>
        <v>0</v>
      </c>
      <c r="V95" s="401"/>
      <c r="W95" s="399"/>
      <c r="X95" s="399"/>
      <c r="Y95" s="399"/>
      <c r="Z95" s="400"/>
      <c r="AA95" s="376">
        <f t="shared" si="53"/>
        <v>0</v>
      </c>
      <c r="AB95" s="401"/>
      <c r="AC95" s="399"/>
      <c r="AD95" s="399"/>
      <c r="AE95" s="399"/>
      <c r="AF95" s="400"/>
      <c r="AG95" s="248"/>
      <c r="AH95" s="440" t="str">
        <f t="shared" si="36"/>
        <v/>
      </c>
      <c r="AI95" s="439" t="str">
        <f t="shared" si="49"/>
        <v/>
      </c>
      <c r="AJ95" s="673"/>
      <c r="AK95" s="674"/>
      <c r="AL95" s="674"/>
      <c r="AM95" s="674"/>
      <c r="AN95" s="674"/>
      <c r="AO95" s="675"/>
      <c r="AP95" s="196" t="str">
        <f t="shared" si="37"/>
        <v/>
      </c>
      <c r="AQ95" s="178">
        <f t="shared" si="38"/>
        <v>0</v>
      </c>
      <c r="AR95" s="179" t="str">
        <f t="shared" si="54"/>
        <v/>
      </c>
      <c r="AS95" s="220" t="str">
        <f>IF(B95="","",AZ95+March!AS95)</f>
        <v/>
      </c>
      <c r="AT95" s="220" t="str">
        <f>IF(B95="","",BA95+March!AT95)</f>
        <v/>
      </c>
      <c r="AU95" s="220" t="str">
        <f>IF(B95="","",BB95+March!AU95)</f>
        <v/>
      </c>
      <c r="AV95" s="234" t="str">
        <f>IF(B95="","",BC95+March!AV95)</f>
        <v/>
      </c>
      <c r="AW95" s="233">
        <f>IF(BD95="","",BD95+March!AW95)</f>
        <v>0</v>
      </c>
      <c r="AX95" s="233">
        <f>IF(BE95="","",BE95+March!AX95)</f>
        <v>0</v>
      </c>
      <c r="AY95" s="246" t="str">
        <f>IF(B95="","",BF95+March!AY95)</f>
        <v/>
      </c>
      <c r="AZ95" s="207">
        <f t="shared" si="39"/>
        <v>0</v>
      </c>
      <c r="BA95" s="207">
        <f t="shared" si="40"/>
        <v>0</v>
      </c>
      <c r="BB95" s="207">
        <f t="shared" si="41"/>
        <v>0</v>
      </c>
      <c r="BC95" s="207">
        <f t="shared" si="42"/>
        <v>0</v>
      </c>
      <c r="BD95" s="179">
        <f t="shared" si="43"/>
        <v>0</v>
      </c>
      <c r="BE95" s="179">
        <f t="shared" si="55"/>
        <v>0</v>
      </c>
      <c r="BF95" s="237">
        <f t="shared" si="44"/>
        <v>0</v>
      </c>
      <c r="BG95" s="143">
        <f t="shared" si="45"/>
        <v>0</v>
      </c>
      <c r="BH95" s="143">
        <f t="shared" si="46"/>
        <v>0</v>
      </c>
      <c r="BI95" s="270" t="str">
        <f t="shared" si="47"/>
        <v/>
      </c>
      <c r="BJ95" s="270" t="str">
        <f t="shared" si="48"/>
        <v/>
      </c>
    </row>
    <row r="96" spans="1:62" ht="21.95" customHeight="1" thickBot="1">
      <c r="A96" s="457" t="str">
        <f>IF('Modified SF1'!A90="","",'Modified SF1'!A90)</f>
        <v/>
      </c>
      <c r="B96" s="687" t="str">
        <f>IF('Modified SF1'!C90="","",'Modified SF1'!C90)</f>
        <v/>
      </c>
      <c r="C96" s="688"/>
      <c r="D96" s="385"/>
      <c r="E96" s="386"/>
      <c r="F96" s="387"/>
      <c r="G96" s="387"/>
      <c r="H96" s="388"/>
      <c r="I96" s="376">
        <f t="shared" si="50"/>
        <v>0</v>
      </c>
      <c r="J96" s="389"/>
      <c r="K96" s="390"/>
      <c r="L96" s="390"/>
      <c r="M96" s="390"/>
      <c r="N96" s="391"/>
      <c r="O96" s="376">
        <f t="shared" si="51"/>
        <v>0</v>
      </c>
      <c r="P96" s="389"/>
      <c r="Q96" s="390"/>
      <c r="R96" s="390"/>
      <c r="S96" s="390"/>
      <c r="T96" s="391"/>
      <c r="U96" s="376">
        <f t="shared" si="52"/>
        <v>0</v>
      </c>
      <c r="V96" s="389"/>
      <c r="W96" s="390"/>
      <c r="X96" s="390"/>
      <c r="Y96" s="390"/>
      <c r="Z96" s="391"/>
      <c r="AA96" s="376">
        <f t="shared" si="53"/>
        <v>0</v>
      </c>
      <c r="AB96" s="389"/>
      <c r="AC96" s="390"/>
      <c r="AD96" s="390"/>
      <c r="AE96" s="390"/>
      <c r="AF96" s="391"/>
      <c r="AG96" s="248"/>
      <c r="AH96" s="441" t="str">
        <f t="shared" si="36"/>
        <v/>
      </c>
      <c r="AI96" s="442" t="str">
        <f t="shared" si="49"/>
        <v/>
      </c>
      <c r="AJ96" s="767"/>
      <c r="AK96" s="768"/>
      <c r="AL96" s="768"/>
      <c r="AM96" s="768"/>
      <c r="AN96" s="768"/>
      <c r="AO96" s="769"/>
      <c r="AP96" s="196" t="str">
        <f t="shared" si="37"/>
        <v/>
      </c>
      <c r="AQ96" s="178">
        <f t="shared" si="38"/>
        <v>0</v>
      </c>
      <c r="AR96" s="179" t="str">
        <f t="shared" si="54"/>
        <v/>
      </c>
      <c r="AS96" s="220" t="str">
        <f>IF(B96="","",AZ96+March!AS96)</f>
        <v/>
      </c>
      <c r="AT96" s="220" t="str">
        <f>IF(B96="","",BA96+March!AT96)</f>
        <v/>
      </c>
      <c r="AU96" s="220" t="str">
        <f>IF(B96="","",BB96+March!AU96)</f>
        <v/>
      </c>
      <c r="AV96" s="234" t="str">
        <f>IF(B96="","",BC96+March!AV96)</f>
        <v/>
      </c>
      <c r="AW96" s="233">
        <f>IF(BD96="","",BD96+March!AW96)</f>
        <v>0</v>
      </c>
      <c r="AX96" s="233">
        <f>IF(BE96="","",BE96+March!AX96)</f>
        <v>0</v>
      </c>
      <c r="AY96" s="246" t="str">
        <f>IF(B96="","",BF96+March!AY96)</f>
        <v/>
      </c>
      <c r="AZ96" s="207">
        <f t="shared" si="39"/>
        <v>0</v>
      </c>
      <c r="BA96" s="207">
        <f t="shared" si="40"/>
        <v>0</v>
      </c>
      <c r="BB96" s="207">
        <f t="shared" si="41"/>
        <v>0</v>
      </c>
      <c r="BC96" s="207">
        <f t="shared" si="42"/>
        <v>0</v>
      </c>
      <c r="BD96" s="179">
        <f t="shared" si="43"/>
        <v>0</v>
      </c>
      <c r="BE96" s="179">
        <f t="shared" si="55"/>
        <v>0</v>
      </c>
      <c r="BF96" s="237">
        <f t="shared" si="44"/>
        <v>0</v>
      </c>
      <c r="BG96" s="143">
        <f t="shared" si="45"/>
        <v>0</v>
      </c>
      <c r="BH96" s="143">
        <f t="shared" si="46"/>
        <v>0</v>
      </c>
      <c r="BI96" s="270" t="str">
        <f t="shared" si="47"/>
        <v/>
      </c>
      <c r="BJ96" s="270" t="str">
        <f t="shared" si="48"/>
        <v/>
      </c>
    </row>
    <row r="97" spans="1:61" ht="21" customHeight="1" thickTop="1" thickBot="1">
      <c r="A97" s="708" t="s">
        <v>121</v>
      </c>
      <c r="B97" s="709"/>
      <c r="C97" s="709"/>
      <c r="D97" s="461" t="str">
        <f>IF(OR(D11="",D12=""),"",$AN$108-COUNTIF(D57:D96,"X")-SUM(D98:D99))</f>
        <v/>
      </c>
      <c r="E97" s="462" t="str">
        <f t="shared" ref="E97:AF97" si="56">IF(OR(E11="",E12=""),"",$AN$108-COUNTIF(E57:E96,"X")-SUM(E98:E99))</f>
        <v/>
      </c>
      <c r="F97" s="462" t="str">
        <f t="shared" si="56"/>
        <v/>
      </c>
      <c r="G97" s="462" t="str">
        <f t="shared" si="56"/>
        <v/>
      </c>
      <c r="H97" s="463" t="str">
        <f t="shared" si="56"/>
        <v/>
      </c>
      <c r="I97" s="464" t="str">
        <f t="shared" si="56"/>
        <v/>
      </c>
      <c r="J97" s="464" t="str">
        <f t="shared" si="56"/>
        <v/>
      </c>
      <c r="K97" s="465" t="str">
        <f t="shared" si="56"/>
        <v/>
      </c>
      <c r="L97" s="465" t="str">
        <f t="shared" si="56"/>
        <v/>
      </c>
      <c r="M97" s="465" t="str">
        <f t="shared" si="56"/>
        <v/>
      </c>
      <c r="N97" s="466" t="str">
        <f t="shared" si="56"/>
        <v/>
      </c>
      <c r="O97" s="464" t="str">
        <f t="shared" si="56"/>
        <v/>
      </c>
      <c r="P97" s="464" t="str">
        <f t="shared" si="56"/>
        <v/>
      </c>
      <c r="Q97" s="465" t="str">
        <f t="shared" si="56"/>
        <v/>
      </c>
      <c r="R97" s="465" t="str">
        <f t="shared" si="56"/>
        <v/>
      </c>
      <c r="S97" s="465" t="str">
        <f t="shared" si="56"/>
        <v/>
      </c>
      <c r="T97" s="466" t="str">
        <f t="shared" si="56"/>
        <v/>
      </c>
      <c r="U97" s="464" t="str">
        <f t="shared" si="56"/>
        <v/>
      </c>
      <c r="V97" s="464" t="str">
        <f t="shared" si="56"/>
        <v/>
      </c>
      <c r="W97" s="465" t="str">
        <f t="shared" si="56"/>
        <v/>
      </c>
      <c r="X97" s="465" t="str">
        <f t="shared" si="56"/>
        <v/>
      </c>
      <c r="Y97" s="465" t="str">
        <f t="shared" si="56"/>
        <v/>
      </c>
      <c r="Z97" s="466" t="str">
        <f t="shared" si="56"/>
        <v/>
      </c>
      <c r="AA97" s="464" t="str">
        <f t="shared" si="56"/>
        <v/>
      </c>
      <c r="AB97" s="464" t="str">
        <f t="shared" si="56"/>
        <v/>
      </c>
      <c r="AC97" s="465" t="str">
        <f t="shared" si="56"/>
        <v/>
      </c>
      <c r="AD97" s="465" t="str">
        <f t="shared" si="56"/>
        <v/>
      </c>
      <c r="AE97" s="465" t="str">
        <f t="shared" si="56"/>
        <v/>
      </c>
      <c r="AF97" s="466" t="str">
        <f t="shared" si="56"/>
        <v/>
      </c>
      <c r="AG97" s="467"/>
      <c r="AH97" s="443">
        <f>SUM(AH57:AH96)</f>
        <v>0</v>
      </c>
      <c r="AI97" s="444">
        <f>SUM(AI57:AI96)</f>
        <v>0</v>
      </c>
      <c r="AJ97" s="757"/>
      <c r="AK97" s="758"/>
      <c r="AL97" s="758"/>
      <c r="AM97" s="758"/>
      <c r="AN97" s="758"/>
      <c r="AO97" s="759"/>
      <c r="AP97" s="268">
        <f>SUM(AP57:AP96)</f>
        <v>0</v>
      </c>
      <c r="AQ97" s="269"/>
      <c r="AR97" s="261">
        <f>SUM(AR57:AR96)</f>
        <v>0</v>
      </c>
      <c r="AS97" s="262">
        <f t="shared" ref="AS97:BF97" si="57">SUM(AS57:AS96)</f>
        <v>0</v>
      </c>
      <c r="AT97" s="262">
        <f t="shared" si="57"/>
        <v>0</v>
      </c>
      <c r="AU97" s="262">
        <f t="shared" si="57"/>
        <v>0</v>
      </c>
      <c r="AV97" s="263">
        <f t="shared" si="57"/>
        <v>0</v>
      </c>
      <c r="AW97" s="261">
        <f t="shared" si="57"/>
        <v>0</v>
      </c>
      <c r="AX97" s="261">
        <f t="shared" si="57"/>
        <v>0</v>
      </c>
      <c r="AY97" s="264">
        <f t="shared" si="57"/>
        <v>0</v>
      </c>
      <c r="AZ97" s="265">
        <f t="shared" si="57"/>
        <v>0</v>
      </c>
      <c r="BA97" s="265">
        <f t="shared" si="57"/>
        <v>0</v>
      </c>
      <c r="BB97" s="265">
        <f t="shared" si="57"/>
        <v>0</v>
      </c>
      <c r="BC97" s="265">
        <f t="shared" si="57"/>
        <v>0</v>
      </c>
      <c r="BD97" s="261">
        <f t="shared" si="57"/>
        <v>0</v>
      </c>
      <c r="BE97" s="261">
        <f t="shared" si="57"/>
        <v>0</v>
      </c>
      <c r="BF97" s="266">
        <f t="shared" si="57"/>
        <v>0</v>
      </c>
      <c r="BG97" s="267"/>
      <c r="BH97" s="267"/>
      <c r="BI97" s="271">
        <f>SUM(BI57:BI96)</f>
        <v>0</v>
      </c>
    </row>
    <row r="98" spans="1:61" ht="21.75" hidden="1" customHeight="1" thickBot="1">
      <c r="A98" s="459"/>
      <c r="B98" s="459"/>
      <c r="C98" s="459"/>
      <c r="D98" s="251" t="str">
        <f>IF(OR(D11="",D12=""),"",COUNTIF(D57:D96,"T")*0.5)</f>
        <v/>
      </c>
      <c r="E98" s="251" t="str">
        <f t="shared" ref="E98:AF98" si="58">IF(OR(E11="",E12=""),"",COUNTIF(E57:E96,"T")*0.5)</f>
        <v/>
      </c>
      <c r="F98" s="251" t="str">
        <f t="shared" si="58"/>
        <v/>
      </c>
      <c r="G98" s="251" t="str">
        <f t="shared" si="58"/>
        <v/>
      </c>
      <c r="H98" s="251" t="str">
        <f t="shared" si="58"/>
        <v/>
      </c>
      <c r="I98" s="251" t="str">
        <f t="shared" si="58"/>
        <v/>
      </c>
      <c r="J98" s="251" t="str">
        <f t="shared" si="58"/>
        <v/>
      </c>
      <c r="K98" s="251" t="str">
        <f t="shared" si="58"/>
        <v/>
      </c>
      <c r="L98" s="251" t="str">
        <f t="shared" si="58"/>
        <v/>
      </c>
      <c r="M98" s="251" t="str">
        <f t="shared" si="58"/>
        <v/>
      </c>
      <c r="N98" s="251" t="str">
        <f t="shared" si="58"/>
        <v/>
      </c>
      <c r="O98" s="251" t="str">
        <f t="shared" si="58"/>
        <v/>
      </c>
      <c r="P98" s="251" t="str">
        <f t="shared" si="58"/>
        <v/>
      </c>
      <c r="Q98" s="251" t="str">
        <f t="shared" si="58"/>
        <v/>
      </c>
      <c r="R98" s="251" t="str">
        <f t="shared" si="58"/>
        <v/>
      </c>
      <c r="S98" s="251" t="str">
        <f t="shared" si="58"/>
        <v/>
      </c>
      <c r="T98" s="251" t="str">
        <f t="shared" si="58"/>
        <v/>
      </c>
      <c r="U98" s="251" t="str">
        <f t="shared" si="58"/>
        <v/>
      </c>
      <c r="V98" s="251" t="str">
        <f t="shared" si="58"/>
        <v/>
      </c>
      <c r="W98" s="251" t="str">
        <f t="shared" si="58"/>
        <v/>
      </c>
      <c r="X98" s="251" t="str">
        <f t="shared" si="58"/>
        <v/>
      </c>
      <c r="Y98" s="251" t="str">
        <f t="shared" si="58"/>
        <v/>
      </c>
      <c r="Z98" s="251" t="str">
        <f t="shared" si="58"/>
        <v/>
      </c>
      <c r="AA98" s="251" t="str">
        <f t="shared" si="58"/>
        <v/>
      </c>
      <c r="AB98" s="251" t="str">
        <f t="shared" si="58"/>
        <v/>
      </c>
      <c r="AC98" s="251" t="str">
        <f t="shared" si="58"/>
        <v/>
      </c>
      <c r="AD98" s="251" t="str">
        <f t="shared" si="58"/>
        <v/>
      </c>
      <c r="AE98" s="251" t="str">
        <f t="shared" si="58"/>
        <v/>
      </c>
      <c r="AF98" s="251" t="str">
        <f t="shared" si="58"/>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9">IF(OR(E11="",E12=""),"",COUNTIF(E57:E96,"C")*0.5)</f>
        <v/>
      </c>
      <c r="F99" s="256" t="str">
        <f t="shared" si="59"/>
        <v/>
      </c>
      <c r="G99" s="256" t="str">
        <f t="shared" si="59"/>
        <v/>
      </c>
      <c r="H99" s="256" t="str">
        <f t="shared" si="59"/>
        <v/>
      </c>
      <c r="I99" s="256" t="str">
        <f t="shared" si="59"/>
        <v/>
      </c>
      <c r="J99" s="256" t="str">
        <f t="shared" si="59"/>
        <v/>
      </c>
      <c r="K99" s="256" t="str">
        <f t="shared" si="59"/>
        <v/>
      </c>
      <c r="L99" s="256" t="str">
        <f t="shared" si="59"/>
        <v/>
      </c>
      <c r="M99" s="256" t="str">
        <f t="shared" si="59"/>
        <v/>
      </c>
      <c r="N99" s="256" t="str">
        <f t="shared" si="59"/>
        <v/>
      </c>
      <c r="O99" s="256" t="str">
        <f t="shared" si="59"/>
        <v/>
      </c>
      <c r="P99" s="256" t="str">
        <f t="shared" si="59"/>
        <v/>
      </c>
      <c r="Q99" s="256" t="str">
        <f t="shared" si="59"/>
        <v/>
      </c>
      <c r="R99" s="256" t="str">
        <f t="shared" si="59"/>
        <v/>
      </c>
      <c r="S99" s="256" t="str">
        <f t="shared" si="59"/>
        <v/>
      </c>
      <c r="T99" s="256" t="str">
        <f t="shared" si="59"/>
        <v/>
      </c>
      <c r="U99" s="256" t="str">
        <f t="shared" si="59"/>
        <v/>
      </c>
      <c r="V99" s="256" t="str">
        <f t="shared" si="59"/>
        <v/>
      </c>
      <c r="W99" s="256" t="str">
        <f t="shared" si="59"/>
        <v/>
      </c>
      <c r="X99" s="256" t="str">
        <f t="shared" si="59"/>
        <v/>
      </c>
      <c r="Y99" s="256" t="str">
        <f t="shared" si="59"/>
        <v/>
      </c>
      <c r="Z99" s="256" t="str">
        <f t="shared" si="59"/>
        <v/>
      </c>
      <c r="AA99" s="256" t="str">
        <f t="shared" si="59"/>
        <v/>
      </c>
      <c r="AB99" s="256" t="str">
        <f t="shared" si="59"/>
        <v/>
      </c>
      <c r="AC99" s="256" t="str">
        <f t="shared" si="59"/>
        <v/>
      </c>
      <c r="AD99" s="256" t="str">
        <f t="shared" si="59"/>
        <v/>
      </c>
      <c r="AE99" s="256" t="str">
        <f t="shared" si="59"/>
        <v/>
      </c>
      <c r="AF99" s="256" t="str">
        <f t="shared" si="59"/>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60">IF(E97="","",SUM(E97,E54))</f>
        <v/>
      </c>
      <c r="F100" s="462" t="str">
        <f t="shared" si="60"/>
        <v/>
      </c>
      <c r="G100" s="462" t="str">
        <f t="shared" si="60"/>
        <v/>
      </c>
      <c r="H100" s="468" t="str">
        <f t="shared" si="60"/>
        <v/>
      </c>
      <c r="I100" s="469"/>
      <c r="J100" s="461" t="str">
        <f t="shared" si="60"/>
        <v/>
      </c>
      <c r="K100" s="462" t="str">
        <f t="shared" si="60"/>
        <v/>
      </c>
      <c r="L100" s="462" t="str">
        <f t="shared" si="60"/>
        <v/>
      </c>
      <c r="M100" s="462" t="str">
        <f t="shared" si="60"/>
        <v/>
      </c>
      <c r="N100" s="468" t="str">
        <f t="shared" si="60"/>
        <v/>
      </c>
      <c r="O100" s="469"/>
      <c r="P100" s="461" t="str">
        <f t="shared" si="60"/>
        <v/>
      </c>
      <c r="Q100" s="462" t="str">
        <f t="shared" si="60"/>
        <v/>
      </c>
      <c r="R100" s="462" t="str">
        <f t="shared" si="60"/>
        <v/>
      </c>
      <c r="S100" s="462" t="str">
        <f t="shared" si="60"/>
        <v/>
      </c>
      <c r="T100" s="468" t="str">
        <f t="shared" si="60"/>
        <v/>
      </c>
      <c r="U100" s="469"/>
      <c r="V100" s="461" t="str">
        <f t="shared" si="60"/>
        <v/>
      </c>
      <c r="W100" s="462" t="str">
        <f t="shared" si="60"/>
        <v/>
      </c>
      <c r="X100" s="462" t="str">
        <f t="shared" si="60"/>
        <v/>
      </c>
      <c r="Y100" s="462" t="str">
        <f t="shared" si="60"/>
        <v/>
      </c>
      <c r="Z100" s="468" t="str">
        <f t="shared" si="60"/>
        <v/>
      </c>
      <c r="AA100" s="469"/>
      <c r="AB100" s="461" t="str">
        <f t="shared" si="60"/>
        <v/>
      </c>
      <c r="AC100" s="462" t="str">
        <f t="shared" si="60"/>
        <v/>
      </c>
      <c r="AD100" s="462" t="str">
        <f t="shared" si="60"/>
        <v/>
      </c>
      <c r="AE100" s="462" t="str">
        <f t="shared" si="60"/>
        <v/>
      </c>
      <c r="AF100" s="470" t="str">
        <f t="shared" si="60"/>
        <v/>
      </c>
      <c r="AG100" s="469"/>
      <c r="AH100" s="447">
        <f>IF(AH97="","",SUM(AH97,AH54))</f>
        <v>0</v>
      </c>
      <c r="AI100" s="447">
        <f t="shared" si="60"/>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189</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iJfnLkbnVWzFF79QiaaLvQXY8LjTnO9gcTcRs4+H/j22PIbUhtELYMQ7eftt6EwlgTCWeazqAckPg/e8ee4acA==" saltValue="u29hgF4S8dnskzPQwAaPLA=="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719"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718" priority="428">
      <formula>$AY59=1</formula>
    </cfRule>
  </conditionalFormatting>
  <conditionalFormatting sqref="B52:H52">
    <cfRule type="expression" dxfId="717" priority="429">
      <formula>$AY52=1</formula>
    </cfRule>
  </conditionalFormatting>
  <conditionalFormatting sqref="B50:H50">
    <cfRule type="expression" dxfId="716" priority="430">
      <formula>$AY50=1</formula>
    </cfRule>
  </conditionalFormatting>
  <conditionalFormatting sqref="B48:H48">
    <cfRule type="expression" dxfId="715" priority="431">
      <formula>$AY48=1</formula>
    </cfRule>
  </conditionalFormatting>
  <conditionalFormatting sqref="B46:H46">
    <cfRule type="expression" dxfId="714" priority="432">
      <formula>$AY46=1</formula>
    </cfRule>
  </conditionalFormatting>
  <conditionalFormatting sqref="B44:H44">
    <cfRule type="expression" dxfId="713" priority="433">
      <formula>$AY44=1</formula>
    </cfRule>
  </conditionalFormatting>
  <conditionalFormatting sqref="B42:H42">
    <cfRule type="expression" dxfId="712" priority="434">
      <formula>$AY42=1</formula>
    </cfRule>
  </conditionalFormatting>
  <conditionalFormatting sqref="B40:H40">
    <cfRule type="expression" dxfId="711" priority="435">
      <formula>$AY40=1</formula>
    </cfRule>
  </conditionalFormatting>
  <conditionalFormatting sqref="B38:H38">
    <cfRule type="expression" dxfId="710" priority="436">
      <formula>$AY38=1</formula>
    </cfRule>
  </conditionalFormatting>
  <conditionalFormatting sqref="B36:H36">
    <cfRule type="expression" dxfId="709" priority="437">
      <formula>$AY36=1</formula>
    </cfRule>
  </conditionalFormatting>
  <conditionalFormatting sqref="B34:H34">
    <cfRule type="expression" dxfId="708" priority="438">
      <formula>$AY34=1</formula>
    </cfRule>
  </conditionalFormatting>
  <conditionalFormatting sqref="B32:H32">
    <cfRule type="expression" dxfId="707" priority="439">
      <formula>$AY32=1</formula>
    </cfRule>
  </conditionalFormatting>
  <conditionalFormatting sqref="B30:H30">
    <cfRule type="expression" dxfId="706" priority="440">
      <formula>$AY30=1</formula>
    </cfRule>
  </conditionalFormatting>
  <conditionalFormatting sqref="B28:H28">
    <cfRule type="expression" dxfId="705" priority="441">
      <formula>$AY28=1</formula>
    </cfRule>
  </conditionalFormatting>
  <conditionalFormatting sqref="B26:H26">
    <cfRule type="expression" dxfId="704" priority="442">
      <formula>$AY26=1</formula>
    </cfRule>
  </conditionalFormatting>
  <conditionalFormatting sqref="B24:H24">
    <cfRule type="expression" dxfId="703" priority="443">
      <formula>$AY24=1</formula>
    </cfRule>
  </conditionalFormatting>
  <conditionalFormatting sqref="B22:H22">
    <cfRule type="expression" dxfId="702" priority="444">
      <formula>$AY22=1</formula>
    </cfRule>
  </conditionalFormatting>
  <conditionalFormatting sqref="B20:H20">
    <cfRule type="expression" dxfId="701" priority="445">
      <formula>$AY20=1</formula>
    </cfRule>
  </conditionalFormatting>
  <conditionalFormatting sqref="B18:H18">
    <cfRule type="expression" dxfId="700" priority="446">
      <formula>$AY18=1</formula>
    </cfRule>
  </conditionalFormatting>
  <conditionalFormatting sqref="A14:I14 AH14:AI14 I15:I96">
    <cfRule type="expression" dxfId="699" priority="447">
      <formula>$AY14=1</formula>
    </cfRule>
  </conditionalFormatting>
  <conditionalFormatting sqref="B17:H17">
    <cfRule type="expression" dxfId="698" priority="487">
      <formula>$AY17=1</formula>
    </cfRule>
  </conditionalFormatting>
  <conditionalFormatting sqref="B19:H19">
    <cfRule type="expression" dxfId="697" priority="486">
      <formula>$AY19=1</formula>
    </cfRule>
  </conditionalFormatting>
  <conditionalFormatting sqref="B21:H21">
    <cfRule type="expression" dxfId="696" priority="485">
      <formula>$AY21=1</formula>
    </cfRule>
  </conditionalFormatting>
  <conditionalFormatting sqref="B23:H23">
    <cfRule type="expression" dxfId="695" priority="484">
      <formula>$AY23=1</formula>
    </cfRule>
  </conditionalFormatting>
  <conditionalFormatting sqref="B25:H25">
    <cfRule type="expression" dxfId="694" priority="483">
      <formula>$AY25=1</formula>
    </cfRule>
  </conditionalFormatting>
  <conditionalFormatting sqref="B27:H27">
    <cfRule type="expression" dxfId="693" priority="482">
      <formula>$AY27=1</formula>
    </cfRule>
  </conditionalFormatting>
  <conditionalFormatting sqref="B29:H29">
    <cfRule type="expression" dxfId="692" priority="481">
      <formula>$AY29=1</formula>
    </cfRule>
  </conditionalFormatting>
  <conditionalFormatting sqref="B31:H31">
    <cfRule type="expression" dxfId="691" priority="480">
      <formula>$AY31=1</formula>
    </cfRule>
  </conditionalFormatting>
  <conditionalFormatting sqref="B33:H33">
    <cfRule type="expression" dxfId="690" priority="479">
      <formula>$AY33=1</formula>
    </cfRule>
  </conditionalFormatting>
  <conditionalFormatting sqref="B35:H35">
    <cfRule type="expression" dxfId="689" priority="478">
      <formula>$AY35=1</formula>
    </cfRule>
  </conditionalFormatting>
  <conditionalFormatting sqref="B37:H37">
    <cfRule type="expression" dxfId="688" priority="477">
      <formula>$AY37=1</formula>
    </cfRule>
  </conditionalFormatting>
  <conditionalFormatting sqref="B39:H39">
    <cfRule type="expression" dxfId="687" priority="476">
      <formula>$AY39=1</formula>
    </cfRule>
  </conditionalFormatting>
  <conditionalFormatting sqref="B41:H41">
    <cfRule type="expression" dxfId="686" priority="475">
      <formula>$AY41=1</formula>
    </cfRule>
  </conditionalFormatting>
  <conditionalFormatting sqref="B43:H43">
    <cfRule type="expression" dxfId="685" priority="474">
      <formula>$AY43=1</formula>
    </cfRule>
  </conditionalFormatting>
  <conditionalFormatting sqref="B45:H45">
    <cfRule type="expression" dxfId="684" priority="473">
      <formula>$AY45=1</formula>
    </cfRule>
  </conditionalFormatting>
  <conditionalFormatting sqref="B47:H47">
    <cfRule type="expression" dxfId="683" priority="472">
      <formula>$AY47=1</formula>
    </cfRule>
  </conditionalFormatting>
  <conditionalFormatting sqref="B49:H49">
    <cfRule type="expression" dxfId="682" priority="471">
      <formula>$AY49=1</formula>
    </cfRule>
  </conditionalFormatting>
  <conditionalFormatting sqref="B51:H51">
    <cfRule type="expression" dxfId="681" priority="470">
      <formula>$AY51=1</formula>
    </cfRule>
  </conditionalFormatting>
  <conditionalFormatting sqref="B53:H53">
    <cfRule type="expression" dxfId="680"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679" priority="468">
      <formula>$AY58=1</formula>
    </cfRule>
  </conditionalFormatting>
  <conditionalFormatting sqref="B60:H60">
    <cfRule type="expression" dxfId="678" priority="467">
      <formula>$AY60=1</formula>
    </cfRule>
  </conditionalFormatting>
  <conditionalFormatting sqref="B62:H62">
    <cfRule type="expression" dxfId="677" priority="466">
      <formula>$AY62=1</formula>
    </cfRule>
  </conditionalFormatting>
  <conditionalFormatting sqref="B64:H64">
    <cfRule type="expression" dxfId="676" priority="465">
      <formula>$AY64=1</formula>
    </cfRule>
  </conditionalFormatting>
  <conditionalFormatting sqref="B66:H66">
    <cfRule type="expression" dxfId="675" priority="464">
      <formula>$AY66=1</formula>
    </cfRule>
  </conditionalFormatting>
  <conditionalFormatting sqref="B68:H68">
    <cfRule type="expression" dxfId="674" priority="463">
      <formula>$AY68=1</formula>
    </cfRule>
  </conditionalFormatting>
  <conditionalFormatting sqref="B70:H70">
    <cfRule type="expression" dxfId="673" priority="462">
      <formula>$AY70=1</formula>
    </cfRule>
  </conditionalFormatting>
  <conditionalFormatting sqref="B72:H72">
    <cfRule type="expression" dxfId="672" priority="461">
      <formula>$AY72=1</formula>
    </cfRule>
  </conditionalFormatting>
  <conditionalFormatting sqref="B74:H74">
    <cfRule type="expression" dxfId="671" priority="460">
      <formula>$AY74=1</formula>
    </cfRule>
  </conditionalFormatting>
  <conditionalFormatting sqref="B76:H76">
    <cfRule type="expression" dxfId="670" priority="459">
      <formula>$AY76=1</formula>
    </cfRule>
  </conditionalFormatting>
  <conditionalFormatting sqref="B78:H78">
    <cfRule type="expression" dxfId="669" priority="458">
      <formula>$AY78=1</formula>
    </cfRule>
  </conditionalFormatting>
  <conditionalFormatting sqref="B80:H80">
    <cfRule type="expression" dxfId="668" priority="457">
      <formula>$AY80=1</formula>
    </cfRule>
  </conditionalFormatting>
  <conditionalFormatting sqref="B82:H82">
    <cfRule type="expression" dxfId="667" priority="456">
      <formula>$AY82=1</formula>
    </cfRule>
  </conditionalFormatting>
  <conditionalFormatting sqref="B84:H84">
    <cfRule type="expression" dxfId="666" priority="455">
      <formula>$AY84=1</formula>
    </cfRule>
  </conditionalFormatting>
  <conditionalFormatting sqref="B86:H86">
    <cfRule type="expression" dxfId="665" priority="454">
      <formula>$AY86=1</formula>
    </cfRule>
  </conditionalFormatting>
  <conditionalFormatting sqref="B88:H88">
    <cfRule type="expression" dxfId="664" priority="453">
      <formula>$AY88=1</formula>
    </cfRule>
  </conditionalFormatting>
  <conditionalFormatting sqref="B90:H90">
    <cfRule type="expression" dxfId="663" priority="452">
      <formula>$AY90=1</formula>
    </cfRule>
  </conditionalFormatting>
  <conditionalFormatting sqref="B92:H92">
    <cfRule type="expression" dxfId="662" priority="451">
      <formula>$AY92=1</formula>
    </cfRule>
  </conditionalFormatting>
  <conditionalFormatting sqref="B94:H94">
    <cfRule type="expression" dxfId="661" priority="450">
      <formula>$AY94=1</formula>
    </cfRule>
  </conditionalFormatting>
  <conditionalFormatting sqref="B96:H96">
    <cfRule type="expression" dxfId="660"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659" priority="448">
      <formula>$AY16=1</formula>
    </cfRule>
  </conditionalFormatting>
  <conditionalFormatting sqref="A57:H57 AI57">
    <cfRule type="expression" dxfId="658" priority="427">
      <formula>$AY57=1</formula>
    </cfRule>
  </conditionalFormatting>
  <conditionalFormatting sqref="B61:H61">
    <cfRule type="expression" dxfId="657" priority="426">
      <formula>$AY61=1</formula>
    </cfRule>
  </conditionalFormatting>
  <conditionalFormatting sqref="B63:H63">
    <cfRule type="expression" dxfId="656" priority="425">
      <formula>$AY63=1</formula>
    </cfRule>
  </conditionalFormatting>
  <conditionalFormatting sqref="B65:H65">
    <cfRule type="expression" dxfId="655" priority="424">
      <formula>$AY65=1</formula>
    </cfRule>
  </conditionalFormatting>
  <conditionalFormatting sqref="B67:H67">
    <cfRule type="expression" dxfId="654" priority="423">
      <formula>$AY67=1</formula>
    </cfRule>
  </conditionalFormatting>
  <conditionalFormatting sqref="B69:H69">
    <cfRule type="expression" dxfId="653" priority="422">
      <formula>$AY69=1</formula>
    </cfRule>
  </conditionalFormatting>
  <conditionalFormatting sqref="B71:H71">
    <cfRule type="expression" dxfId="652" priority="421">
      <formula>$AY71=1</formula>
    </cfRule>
  </conditionalFormatting>
  <conditionalFormatting sqref="B73:H73">
    <cfRule type="expression" dxfId="651" priority="420">
      <formula>$AY73=1</formula>
    </cfRule>
  </conditionalFormatting>
  <conditionalFormatting sqref="B75:H75">
    <cfRule type="expression" dxfId="650" priority="419">
      <formula>$AY75=1</formula>
    </cfRule>
  </conditionalFormatting>
  <conditionalFormatting sqref="B77:H77">
    <cfRule type="expression" dxfId="649" priority="418">
      <formula>$AY77=1</formula>
    </cfRule>
  </conditionalFormatting>
  <conditionalFormatting sqref="B79:H79">
    <cfRule type="expression" dxfId="648" priority="417">
      <formula>$AY79=1</formula>
    </cfRule>
  </conditionalFormatting>
  <conditionalFormatting sqref="B81:H81">
    <cfRule type="expression" dxfId="647" priority="416">
      <formula>$AY81=1</formula>
    </cfRule>
  </conditionalFormatting>
  <conditionalFormatting sqref="D83:H83">
    <cfRule type="expression" dxfId="646" priority="415">
      <formula>$AY83=1</formula>
    </cfRule>
  </conditionalFormatting>
  <conditionalFormatting sqref="B85:H85">
    <cfRule type="expression" dxfId="645" priority="414">
      <formula>$AY85=1</formula>
    </cfRule>
  </conditionalFormatting>
  <conditionalFormatting sqref="B87:H87">
    <cfRule type="expression" dxfId="644" priority="413">
      <formula>$AY87=1</formula>
    </cfRule>
  </conditionalFormatting>
  <conditionalFormatting sqref="B89:H89">
    <cfRule type="expression" dxfId="643" priority="412">
      <formula>$AY89=1</formula>
    </cfRule>
  </conditionalFormatting>
  <conditionalFormatting sqref="B91:H91">
    <cfRule type="expression" dxfId="642" priority="411">
      <formula>$AY91=1</formula>
    </cfRule>
  </conditionalFormatting>
  <conditionalFormatting sqref="B93:H93">
    <cfRule type="expression" dxfId="641" priority="410">
      <formula>$AY93=1</formula>
    </cfRule>
  </conditionalFormatting>
  <conditionalFormatting sqref="D95:H95">
    <cfRule type="expression" dxfId="640" priority="409">
      <formula>$AY95=1</formula>
    </cfRule>
  </conditionalFormatting>
  <conditionalFormatting sqref="AJ95:AO95">
    <cfRule type="expression" dxfId="639" priority="369">
      <formula>$AY95=1</formula>
    </cfRule>
  </conditionalFormatting>
  <conditionalFormatting sqref="AJ58:AO58">
    <cfRule type="expression" dxfId="638" priority="408">
      <formula>$AY58=1</formula>
    </cfRule>
  </conditionalFormatting>
  <conditionalFormatting sqref="AJ60:AO60">
    <cfRule type="expression" dxfId="637" priority="407">
      <formula>$AY60=1</formula>
    </cfRule>
  </conditionalFormatting>
  <conditionalFormatting sqref="AJ62:AO62">
    <cfRule type="expression" dxfId="636" priority="406">
      <formula>$AY62=1</formula>
    </cfRule>
  </conditionalFormatting>
  <conditionalFormatting sqref="AJ64:AO64">
    <cfRule type="expression" dxfId="635" priority="405">
      <formula>$AY64=1</formula>
    </cfRule>
  </conditionalFormatting>
  <conditionalFormatting sqref="AJ66:AO66">
    <cfRule type="expression" dxfId="634" priority="404">
      <formula>$AY66=1</formula>
    </cfRule>
  </conditionalFormatting>
  <conditionalFormatting sqref="AJ68:AO68">
    <cfRule type="expression" dxfId="633" priority="403">
      <formula>$AY68=1</formula>
    </cfRule>
  </conditionalFormatting>
  <conditionalFormatting sqref="AJ70:AO70">
    <cfRule type="expression" dxfId="632" priority="402">
      <formula>$AY70=1</formula>
    </cfRule>
  </conditionalFormatting>
  <conditionalFormatting sqref="AJ72:AO72">
    <cfRule type="expression" dxfId="631" priority="401">
      <formula>$AY72=1</formula>
    </cfRule>
  </conditionalFormatting>
  <conditionalFormatting sqref="AJ74:AO74">
    <cfRule type="expression" dxfId="630" priority="400">
      <formula>$AY74=1</formula>
    </cfRule>
  </conditionalFormatting>
  <conditionalFormatting sqref="AJ76:AO76">
    <cfRule type="expression" dxfId="629" priority="399">
      <formula>$AY76=1</formula>
    </cfRule>
  </conditionalFormatting>
  <conditionalFormatting sqref="AJ78:AO78">
    <cfRule type="expression" dxfId="628" priority="398">
      <formula>$AY78=1</formula>
    </cfRule>
  </conditionalFormatting>
  <conditionalFormatting sqref="AJ80:AO80">
    <cfRule type="expression" dxfId="627" priority="397">
      <formula>$AY80=1</formula>
    </cfRule>
  </conditionalFormatting>
  <conditionalFormatting sqref="AJ82:AO82">
    <cfRule type="expression" dxfId="626" priority="396">
      <formula>$AY82=1</formula>
    </cfRule>
  </conditionalFormatting>
  <conditionalFormatting sqref="AJ84:AO84">
    <cfRule type="expression" dxfId="625" priority="395">
      <formula>$AY84=1</formula>
    </cfRule>
  </conditionalFormatting>
  <conditionalFormatting sqref="AJ86:AO86">
    <cfRule type="expression" dxfId="624" priority="394">
      <formula>$AY86=1</formula>
    </cfRule>
  </conditionalFormatting>
  <conditionalFormatting sqref="AJ88:AO88">
    <cfRule type="expression" dxfId="623" priority="393">
      <formula>$AY88=1</formula>
    </cfRule>
  </conditionalFormatting>
  <conditionalFormatting sqref="AJ90:AO90">
    <cfRule type="expression" dxfId="622" priority="392">
      <formula>$AY90=1</formula>
    </cfRule>
  </conditionalFormatting>
  <conditionalFormatting sqref="AJ92:AO92">
    <cfRule type="expression" dxfId="621" priority="391">
      <formula>$AY92=1</formula>
    </cfRule>
  </conditionalFormatting>
  <conditionalFormatting sqref="AJ94:AO94">
    <cfRule type="expression" dxfId="620" priority="390">
      <formula>$AY94=1</formula>
    </cfRule>
  </conditionalFormatting>
  <conditionalFormatting sqref="AJ96:AO96">
    <cfRule type="expression" dxfId="619" priority="389">
      <formula>$AY96=1</formula>
    </cfRule>
  </conditionalFormatting>
  <conditionalFormatting sqref="AJ59:AO59">
    <cfRule type="expression" dxfId="618" priority="388">
      <formula>$AY59=1</formula>
    </cfRule>
  </conditionalFormatting>
  <conditionalFormatting sqref="AJ57:AO57">
    <cfRule type="expression" dxfId="617" priority="387">
      <formula>$AY57=1</formula>
    </cfRule>
  </conditionalFormatting>
  <conditionalFormatting sqref="AJ61:AO61">
    <cfRule type="expression" dxfId="616" priority="386">
      <formula>$AY61=1</formula>
    </cfRule>
  </conditionalFormatting>
  <conditionalFormatting sqref="AJ63:AO63">
    <cfRule type="expression" dxfId="615" priority="385">
      <formula>$AY63=1</formula>
    </cfRule>
  </conditionalFormatting>
  <conditionalFormatting sqref="AJ65:AO65">
    <cfRule type="expression" dxfId="614" priority="384">
      <formula>$AY65=1</formula>
    </cfRule>
  </conditionalFormatting>
  <conditionalFormatting sqref="AJ67:AO67">
    <cfRule type="expression" dxfId="613" priority="383">
      <formula>$AY67=1</formula>
    </cfRule>
  </conditionalFormatting>
  <conditionalFormatting sqref="AJ69:AO69">
    <cfRule type="expression" dxfId="612" priority="382">
      <formula>$AY69=1</formula>
    </cfRule>
  </conditionalFormatting>
  <conditionalFormatting sqref="AJ71:AO71">
    <cfRule type="expression" dxfId="611" priority="381">
      <formula>$AY71=1</formula>
    </cfRule>
  </conditionalFormatting>
  <conditionalFormatting sqref="AJ73:AO73">
    <cfRule type="expression" dxfId="610" priority="380">
      <formula>$AY73=1</formula>
    </cfRule>
  </conditionalFormatting>
  <conditionalFormatting sqref="AJ75:AO75">
    <cfRule type="expression" dxfId="609" priority="379">
      <formula>$AY75=1</formula>
    </cfRule>
  </conditionalFormatting>
  <conditionalFormatting sqref="AJ77:AO77">
    <cfRule type="expression" dxfId="608" priority="378">
      <formula>$AY77=1</formula>
    </cfRule>
  </conditionalFormatting>
  <conditionalFormatting sqref="AJ79:AO79">
    <cfRule type="expression" dxfId="607" priority="377">
      <formula>$AY79=1</formula>
    </cfRule>
  </conditionalFormatting>
  <conditionalFormatting sqref="AJ81:AO81">
    <cfRule type="expression" dxfId="606" priority="376">
      <formula>$AY81=1</formula>
    </cfRule>
  </conditionalFormatting>
  <conditionalFormatting sqref="AJ83:AO83">
    <cfRule type="expression" dxfId="605" priority="375">
      <formula>$AY83=1</formula>
    </cfRule>
  </conditionalFormatting>
  <conditionalFormatting sqref="AJ85:AO85">
    <cfRule type="expression" dxfId="604" priority="374">
      <formula>$AY85=1</formula>
    </cfRule>
  </conditionalFormatting>
  <conditionalFormatting sqref="AJ87:AO87">
    <cfRule type="expression" dxfId="603" priority="373">
      <formula>$AY87=1</formula>
    </cfRule>
  </conditionalFormatting>
  <conditionalFormatting sqref="AJ89:AO89">
    <cfRule type="expression" dxfId="602" priority="372">
      <formula>$AY89=1</formula>
    </cfRule>
  </conditionalFormatting>
  <conditionalFormatting sqref="AJ91:AO91">
    <cfRule type="expression" dxfId="601" priority="371">
      <formula>$AY91=1</formula>
    </cfRule>
  </conditionalFormatting>
  <conditionalFormatting sqref="AJ93:AO93">
    <cfRule type="expression" dxfId="600" priority="370">
      <formula>$AY93=1</formula>
    </cfRule>
  </conditionalFormatting>
  <conditionalFormatting sqref="AJ15:AO15">
    <cfRule type="expression" dxfId="599" priority="368">
      <formula>$AY15=1</formula>
    </cfRule>
  </conditionalFormatting>
  <conditionalFormatting sqref="AJ17:AO17">
    <cfRule type="expression" dxfId="598" priority="367">
      <formula>$AY17=1</formula>
    </cfRule>
  </conditionalFormatting>
  <conditionalFormatting sqref="AJ19:AO19">
    <cfRule type="expression" dxfId="597" priority="366">
      <formula>$AY19=1</formula>
    </cfRule>
  </conditionalFormatting>
  <conditionalFormatting sqref="AJ21:AO21">
    <cfRule type="expression" dxfId="596" priority="365">
      <formula>$AY21=1</formula>
    </cfRule>
  </conditionalFormatting>
  <conditionalFormatting sqref="AJ23:AO23">
    <cfRule type="expression" dxfId="595" priority="364">
      <formula>$AY23=1</formula>
    </cfRule>
  </conditionalFormatting>
  <conditionalFormatting sqref="AJ25:AO25">
    <cfRule type="expression" dxfId="594" priority="363">
      <formula>$AY25=1</formula>
    </cfRule>
  </conditionalFormatting>
  <conditionalFormatting sqref="AJ27:AO27">
    <cfRule type="expression" dxfId="593" priority="362">
      <formula>$AY27=1</formula>
    </cfRule>
  </conditionalFormatting>
  <conditionalFormatting sqref="AJ29:AO29">
    <cfRule type="expression" dxfId="592" priority="361">
      <formula>$AY29=1</formula>
    </cfRule>
  </conditionalFormatting>
  <conditionalFormatting sqref="AJ31:AO31">
    <cfRule type="expression" dxfId="591" priority="360">
      <formula>$AY31=1</formula>
    </cfRule>
  </conditionalFormatting>
  <conditionalFormatting sqref="AJ33:AO33">
    <cfRule type="expression" dxfId="590" priority="359">
      <formula>$AY33=1</formula>
    </cfRule>
  </conditionalFormatting>
  <conditionalFormatting sqref="AJ35:AO35">
    <cfRule type="expression" dxfId="589" priority="358">
      <formula>$AY35=1</formula>
    </cfRule>
  </conditionalFormatting>
  <conditionalFormatting sqref="AJ37:AO37">
    <cfRule type="expression" dxfId="588" priority="357">
      <formula>$AY37=1</formula>
    </cfRule>
  </conditionalFormatting>
  <conditionalFormatting sqref="AJ39:AO39">
    <cfRule type="expression" dxfId="587" priority="356">
      <formula>$AY39=1</formula>
    </cfRule>
  </conditionalFormatting>
  <conditionalFormatting sqref="AJ41:AO41">
    <cfRule type="expression" dxfId="586" priority="355">
      <formula>$AY41=1</formula>
    </cfRule>
  </conditionalFormatting>
  <conditionalFormatting sqref="AJ43:AO43">
    <cfRule type="expression" dxfId="585" priority="354">
      <formula>$AY43=1</formula>
    </cfRule>
  </conditionalFormatting>
  <conditionalFormatting sqref="AJ45:AO45">
    <cfRule type="expression" dxfId="584" priority="353">
      <formula>$AY45=1</formula>
    </cfRule>
  </conditionalFormatting>
  <conditionalFormatting sqref="AJ47:AO47">
    <cfRule type="expression" dxfId="583" priority="352">
      <formula>$AY47=1</formula>
    </cfRule>
  </conditionalFormatting>
  <conditionalFormatting sqref="AJ49:AO49">
    <cfRule type="expression" dxfId="582" priority="351">
      <formula>$AY49=1</formula>
    </cfRule>
  </conditionalFormatting>
  <conditionalFormatting sqref="AJ51:AO51">
    <cfRule type="expression" dxfId="581" priority="350">
      <formula>$AY51=1</formula>
    </cfRule>
  </conditionalFormatting>
  <conditionalFormatting sqref="AJ53:AO53">
    <cfRule type="expression" dxfId="580" priority="349">
      <formula>$AY53=1</formula>
    </cfRule>
  </conditionalFormatting>
  <conditionalFormatting sqref="AJ16:AO16">
    <cfRule type="expression" dxfId="579" priority="348">
      <formula>$AY16=1</formula>
    </cfRule>
  </conditionalFormatting>
  <conditionalFormatting sqref="AJ14:AO14">
    <cfRule type="expression" dxfId="578" priority="347">
      <formula>$AY14=1</formula>
    </cfRule>
  </conditionalFormatting>
  <conditionalFormatting sqref="AJ18:AO18">
    <cfRule type="expression" dxfId="577" priority="346">
      <formula>$AY18=1</formula>
    </cfRule>
  </conditionalFormatting>
  <conditionalFormatting sqref="AJ20:AO20">
    <cfRule type="expression" dxfId="576" priority="345">
      <formula>$AY20=1</formula>
    </cfRule>
  </conditionalFormatting>
  <conditionalFormatting sqref="AJ22:AO22">
    <cfRule type="expression" dxfId="575" priority="344">
      <formula>$AY22=1</formula>
    </cfRule>
  </conditionalFormatting>
  <conditionalFormatting sqref="AJ24:AO24">
    <cfRule type="expression" dxfId="574" priority="343">
      <formula>$AY24=1</formula>
    </cfRule>
  </conditionalFormatting>
  <conditionalFormatting sqref="AJ26:AO26">
    <cfRule type="expression" dxfId="573" priority="342">
      <formula>$AY26=1</formula>
    </cfRule>
  </conditionalFormatting>
  <conditionalFormatting sqref="AJ28:AO28">
    <cfRule type="expression" dxfId="572" priority="341">
      <formula>$AY28=1</formula>
    </cfRule>
  </conditionalFormatting>
  <conditionalFormatting sqref="AJ30:AO30">
    <cfRule type="expression" dxfId="571" priority="340">
      <formula>$AY30=1</formula>
    </cfRule>
  </conditionalFormatting>
  <conditionalFormatting sqref="AJ32:AO32">
    <cfRule type="expression" dxfId="570" priority="339">
      <formula>$AY32=1</formula>
    </cfRule>
  </conditionalFormatting>
  <conditionalFormatting sqref="AJ34:AO34">
    <cfRule type="expression" dxfId="569" priority="338">
      <formula>$AY34=1</formula>
    </cfRule>
  </conditionalFormatting>
  <conditionalFormatting sqref="AJ36:AO36">
    <cfRule type="expression" dxfId="568" priority="337">
      <formula>$AY36=1</formula>
    </cfRule>
  </conditionalFormatting>
  <conditionalFormatting sqref="AJ38:AO38">
    <cfRule type="expression" dxfId="567" priority="336">
      <formula>$AY38=1</formula>
    </cfRule>
  </conditionalFormatting>
  <conditionalFormatting sqref="AJ40:AO40">
    <cfRule type="expression" dxfId="566" priority="335">
      <formula>$AY40=1</formula>
    </cfRule>
  </conditionalFormatting>
  <conditionalFormatting sqref="AJ42:AO42">
    <cfRule type="expression" dxfId="565" priority="334">
      <formula>$AY42=1</formula>
    </cfRule>
  </conditionalFormatting>
  <conditionalFormatting sqref="AJ44:AO44">
    <cfRule type="expression" dxfId="564" priority="333">
      <formula>$AY44=1</formula>
    </cfRule>
  </conditionalFormatting>
  <conditionalFormatting sqref="AJ46:AO46">
    <cfRule type="expression" dxfId="563" priority="332">
      <formula>$AY46=1</formula>
    </cfRule>
  </conditionalFormatting>
  <conditionalFormatting sqref="AJ48:AO48">
    <cfRule type="expression" dxfId="562" priority="331">
      <formula>$AY48=1</formula>
    </cfRule>
  </conditionalFormatting>
  <conditionalFormatting sqref="AJ50:AO50">
    <cfRule type="expression" dxfId="561" priority="330">
      <formula>$AY50=1</formula>
    </cfRule>
  </conditionalFormatting>
  <conditionalFormatting sqref="AJ52:AO52">
    <cfRule type="expression" dxfId="560" priority="329">
      <formula>$AY52=1</formula>
    </cfRule>
  </conditionalFormatting>
  <conditionalFormatting sqref="B83:C83">
    <cfRule type="expression" dxfId="559" priority="328">
      <formula>$AY83=1</formula>
    </cfRule>
  </conditionalFormatting>
  <conditionalFormatting sqref="B95:C95">
    <cfRule type="expression" dxfId="558" priority="327">
      <formula>$AY95=1</formula>
    </cfRule>
  </conditionalFormatting>
  <conditionalFormatting sqref="O14:O96">
    <cfRule type="expression" dxfId="557" priority="326">
      <formula>$AY14=1</formula>
    </cfRule>
  </conditionalFormatting>
  <conditionalFormatting sqref="U14:U96">
    <cfRule type="expression" dxfId="556" priority="325">
      <formula>$AY14=1</formula>
    </cfRule>
  </conditionalFormatting>
  <conditionalFormatting sqref="AA14:AA96">
    <cfRule type="expression" dxfId="555" priority="324">
      <formula>$AY14=1</formula>
    </cfRule>
  </conditionalFormatting>
  <conditionalFormatting sqref="AG14:AG96">
    <cfRule type="expression" dxfId="554" priority="323">
      <formula>$AY14=1</formula>
    </cfRule>
  </conditionalFormatting>
  <conditionalFormatting sqref="J15:N15">
    <cfRule type="expression" dxfId="553" priority="322">
      <formula>$AY15=1</formula>
    </cfRule>
  </conditionalFormatting>
  <conditionalFormatting sqref="J52:N52">
    <cfRule type="expression" dxfId="552" priority="283">
      <formula>$AY52=1</formula>
    </cfRule>
  </conditionalFormatting>
  <conditionalFormatting sqref="J50:N50">
    <cfRule type="expression" dxfId="551" priority="284">
      <formula>$AY50=1</formula>
    </cfRule>
  </conditionalFormatting>
  <conditionalFormatting sqref="J48:N48">
    <cfRule type="expression" dxfId="550" priority="285">
      <formula>$AY48=1</formula>
    </cfRule>
  </conditionalFormatting>
  <conditionalFormatting sqref="J46:N46">
    <cfRule type="expression" dxfId="549" priority="286">
      <formula>$AY46=1</formula>
    </cfRule>
  </conditionalFormatting>
  <conditionalFormatting sqref="J44:N44">
    <cfRule type="expression" dxfId="548" priority="287">
      <formula>$AY44=1</formula>
    </cfRule>
  </conditionalFormatting>
  <conditionalFormatting sqref="J42:N42">
    <cfRule type="expression" dxfId="547" priority="288">
      <formula>$AY42=1</formula>
    </cfRule>
  </conditionalFormatting>
  <conditionalFormatting sqref="J40:N40">
    <cfRule type="expression" dxfId="546" priority="289">
      <formula>$AY40=1</formula>
    </cfRule>
  </conditionalFormatting>
  <conditionalFormatting sqref="J38:N38">
    <cfRule type="expression" dxfId="545" priority="290">
      <formula>$AY38=1</formula>
    </cfRule>
  </conditionalFormatting>
  <conditionalFormatting sqref="J36:N36">
    <cfRule type="expression" dxfId="544" priority="291">
      <formula>$AY36=1</formula>
    </cfRule>
  </conditionalFormatting>
  <conditionalFormatting sqref="J34:N34">
    <cfRule type="expression" dxfId="543" priority="292">
      <formula>$AY34=1</formula>
    </cfRule>
  </conditionalFormatting>
  <conditionalFormatting sqref="J32:N32">
    <cfRule type="expression" dxfId="542" priority="293">
      <formula>$AY32=1</formula>
    </cfRule>
  </conditionalFormatting>
  <conditionalFormatting sqref="J30:N30">
    <cfRule type="expression" dxfId="541" priority="294">
      <formula>$AY30=1</formula>
    </cfRule>
  </conditionalFormatting>
  <conditionalFormatting sqref="J28:N28">
    <cfRule type="expression" dxfId="540" priority="295">
      <formula>$AY28=1</formula>
    </cfRule>
  </conditionalFormatting>
  <conditionalFormatting sqref="J26:N26">
    <cfRule type="expression" dxfId="539" priority="296">
      <formula>$AY26=1</formula>
    </cfRule>
  </conditionalFormatting>
  <conditionalFormatting sqref="J24:N24">
    <cfRule type="expression" dxfId="538" priority="297">
      <formula>$AY24=1</formula>
    </cfRule>
  </conditionalFormatting>
  <conditionalFormatting sqref="J22:N22">
    <cfRule type="expression" dxfId="537" priority="298">
      <formula>$AY22=1</formula>
    </cfRule>
  </conditionalFormatting>
  <conditionalFormatting sqref="J20:N20">
    <cfRule type="expression" dxfId="536" priority="299">
      <formula>$AY20=1</formula>
    </cfRule>
  </conditionalFormatting>
  <conditionalFormatting sqref="J18:N18">
    <cfRule type="expression" dxfId="535" priority="300">
      <formula>$AY18=1</formula>
    </cfRule>
  </conditionalFormatting>
  <conditionalFormatting sqref="J14:N14">
    <cfRule type="expression" dxfId="534" priority="301">
      <formula>$AY14=1</formula>
    </cfRule>
  </conditionalFormatting>
  <conditionalFormatting sqref="J17:N17">
    <cfRule type="expression" dxfId="533" priority="321">
      <formula>$AY17=1</formula>
    </cfRule>
  </conditionalFormatting>
  <conditionalFormatting sqref="J19:N19">
    <cfRule type="expression" dxfId="532" priority="320">
      <formula>$AY19=1</formula>
    </cfRule>
  </conditionalFormatting>
  <conditionalFormatting sqref="J21:N21">
    <cfRule type="expression" dxfId="531" priority="319">
      <formula>$AY21=1</formula>
    </cfRule>
  </conditionalFormatting>
  <conditionalFormatting sqref="J23:N23">
    <cfRule type="expression" dxfId="530" priority="318">
      <formula>$AY23=1</formula>
    </cfRule>
  </conditionalFormatting>
  <conditionalFormatting sqref="J25:N25">
    <cfRule type="expression" dxfId="529" priority="317">
      <formula>$AY25=1</formula>
    </cfRule>
  </conditionalFormatting>
  <conditionalFormatting sqref="J27:N27">
    <cfRule type="expression" dxfId="528" priority="316">
      <formula>$AY27=1</formula>
    </cfRule>
  </conditionalFormatting>
  <conditionalFormatting sqref="J29:N29">
    <cfRule type="expression" dxfId="527" priority="315">
      <formula>$AY29=1</formula>
    </cfRule>
  </conditionalFormatting>
  <conditionalFormatting sqref="J31:N31">
    <cfRule type="expression" dxfId="526" priority="314">
      <formula>$AY31=1</formula>
    </cfRule>
  </conditionalFormatting>
  <conditionalFormatting sqref="J33:N33">
    <cfRule type="expression" dxfId="525" priority="313">
      <formula>$AY33=1</formula>
    </cfRule>
  </conditionalFormatting>
  <conditionalFormatting sqref="J35:N35">
    <cfRule type="expression" dxfId="524" priority="312">
      <formula>$AY35=1</formula>
    </cfRule>
  </conditionalFormatting>
  <conditionalFormatting sqref="J37:N37">
    <cfRule type="expression" dxfId="523" priority="311">
      <formula>$AY37=1</formula>
    </cfRule>
  </conditionalFormatting>
  <conditionalFormatting sqref="J39:N39">
    <cfRule type="expression" dxfId="522" priority="310">
      <formula>$AY39=1</formula>
    </cfRule>
  </conditionalFormatting>
  <conditionalFormatting sqref="J41:N41">
    <cfRule type="expression" dxfId="521" priority="309">
      <formula>$AY41=1</formula>
    </cfRule>
  </conditionalFormatting>
  <conditionalFormatting sqref="J43:N43">
    <cfRule type="expression" dxfId="520" priority="308">
      <formula>$AY43=1</formula>
    </cfRule>
  </conditionalFormatting>
  <conditionalFormatting sqref="J45:N45">
    <cfRule type="expression" dxfId="519" priority="307">
      <formula>$AY45=1</formula>
    </cfRule>
  </conditionalFormatting>
  <conditionalFormatting sqref="J47:N47">
    <cfRule type="expression" dxfId="518" priority="306">
      <formula>$AY47=1</formula>
    </cfRule>
  </conditionalFormatting>
  <conditionalFormatting sqref="J49:N49">
    <cfRule type="expression" dxfId="517" priority="305">
      <formula>$AY49=1</formula>
    </cfRule>
  </conditionalFormatting>
  <conditionalFormatting sqref="J51:N51">
    <cfRule type="expression" dxfId="516" priority="304">
      <formula>$AY51=1</formula>
    </cfRule>
  </conditionalFormatting>
  <conditionalFormatting sqref="J53:N53">
    <cfRule type="expression" dxfId="515" priority="303">
      <formula>$AY53=1</formula>
    </cfRule>
  </conditionalFormatting>
  <conditionalFormatting sqref="J16:N16">
    <cfRule type="expression" dxfId="514" priority="302">
      <formula>$AY16=1</formula>
    </cfRule>
  </conditionalFormatting>
  <conditionalFormatting sqref="P15:T15">
    <cfRule type="expression" dxfId="513" priority="282">
      <formula>$AY15=1</formula>
    </cfRule>
  </conditionalFormatting>
  <conditionalFormatting sqref="P52:T52">
    <cfRule type="expression" dxfId="512" priority="243">
      <formula>$AY52=1</formula>
    </cfRule>
  </conditionalFormatting>
  <conditionalFormatting sqref="P50:T50">
    <cfRule type="expression" dxfId="511" priority="244">
      <formula>$AY50=1</formula>
    </cfRule>
  </conditionalFormatting>
  <conditionalFormatting sqref="P48:T48">
    <cfRule type="expression" dxfId="510" priority="245">
      <formula>$AY48=1</formula>
    </cfRule>
  </conditionalFormatting>
  <conditionalFormatting sqref="P46:T46">
    <cfRule type="expression" dxfId="509" priority="246">
      <formula>$AY46=1</formula>
    </cfRule>
  </conditionalFormatting>
  <conditionalFormatting sqref="P44:T44">
    <cfRule type="expression" dxfId="508" priority="247">
      <formula>$AY44=1</formula>
    </cfRule>
  </conditionalFormatting>
  <conditionalFormatting sqref="P42:T42">
    <cfRule type="expression" dxfId="507" priority="248">
      <formula>$AY42=1</formula>
    </cfRule>
  </conditionalFormatting>
  <conditionalFormatting sqref="P40:T40">
    <cfRule type="expression" dxfId="506" priority="249">
      <formula>$AY40=1</formula>
    </cfRule>
  </conditionalFormatting>
  <conditionalFormatting sqref="P38:T38">
    <cfRule type="expression" dxfId="505" priority="250">
      <formula>$AY38=1</formula>
    </cfRule>
  </conditionalFormatting>
  <conditionalFormatting sqref="P36:T36">
    <cfRule type="expression" dxfId="504" priority="251">
      <formula>$AY36=1</formula>
    </cfRule>
  </conditionalFormatting>
  <conditionalFormatting sqref="P34:T34">
    <cfRule type="expression" dxfId="503" priority="252">
      <formula>$AY34=1</formula>
    </cfRule>
  </conditionalFormatting>
  <conditionalFormatting sqref="P32:T32">
    <cfRule type="expression" dxfId="502" priority="253">
      <formula>$AY32=1</formula>
    </cfRule>
  </conditionalFormatting>
  <conditionalFormatting sqref="P30:T30">
    <cfRule type="expression" dxfId="501" priority="254">
      <formula>$AY30=1</formula>
    </cfRule>
  </conditionalFormatting>
  <conditionalFormatting sqref="P28:T28">
    <cfRule type="expression" dxfId="500" priority="255">
      <formula>$AY28=1</formula>
    </cfRule>
  </conditionalFormatting>
  <conditionalFormatting sqref="P26:T26">
    <cfRule type="expression" dxfId="499" priority="256">
      <formula>$AY26=1</formula>
    </cfRule>
  </conditionalFormatting>
  <conditionalFormatting sqref="P24:T24">
    <cfRule type="expression" dxfId="498" priority="257">
      <formula>$AY24=1</formula>
    </cfRule>
  </conditionalFormatting>
  <conditionalFormatting sqref="P22:T22">
    <cfRule type="expression" dxfId="497" priority="258">
      <formula>$AY22=1</formula>
    </cfRule>
  </conditionalFormatting>
  <conditionalFormatting sqref="P20:T20">
    <cfRule type="expression" dxfId="496" priority="259">
      <formula>$AY20=1</formula>
    </cfRule>
  </conditionalFormatting>
  <conditionalFormatting sqref="P18:T18">
    <cfRule type="expression" dxfId="495" priority="260">
      <formula>$AY18=1</formula>
    </cfRule>
  </conditionalFormatting>
  <conditionalFormatting sqref="P14:T14">
    <cfRule type="expression" dxfId="494" priority="261">
      <formula>$AY14=1</formula>
    </cfRule>
  </conditionalFormatting>
  <conditionalFormatting sqref="P17:T17">
    <cfRule type="expression" dxfId="493" priority="281">
      <formula>$AY17=1</formula>
    </cfRule>
  </conditionalFormatting>
  <conditionalFormatting sqref="P19:T19">
    <cfRule type="expression" dxfId="492" priority="280">
      <formula>$AY19=1</formula>
    </cfRule>
  </conditionalFormatting>
  <conditionalFormatting sqref="P21:T21">
    <cfRule type="expression" dxfId="491" priority="279">
      <formula>$AY21=1</formula>
    </cfRule>
  </conditionalFormatting>
  <conditionalFormatting sqref="P23:T23">
    <cfRule type="expression" dxfId="490" priority="278">
      <formula>$AY23=1</formula>
    </cfRule>
  </conditionalFormatting>
  <conditionalFormatting sqref="P25:T25">
    <cfRule type="expression" dxfId="489" priority="277">
      <formula>$AY25=1</formula>
    </cfRule>
  </conditionalFormatting>
  <conditionalFormatting sqref="P27:T27">
    <cfRule type="expression" dxfId="488" priority="276">
      <formula>$AY27=1</formula>
    </cfRule>
  </conditionalFormatting>
  <conditionalFormatting sqref="P29:T29">
    <cfRule type="expression" dxfId="487" priority="275">
      <formula>$AY29=1</formula>
    </cfRule>
  </conditionalFormatting>
  <conditionalFormatting sqref="P31:T31">
    <cfRule type="expression" dxfId="486" priority="274">
      <formula>$AY31=1</formula>
    </cfRule>
  </conditionalFormatting>
  <conditionalFormatting sqref="P33:T33">
    <cfRule type="expression" dxfId="485" priority="273">
      <formula>$AY33=1</formula>
    </cfRule>
  </conditionalFormatting>
  <conditionalFormatting sqref="P35:T35">
    <cfRule type="expression" dxfId="484" priority="272">
      <formula>$AY35=1</formula>
    </cfRule>
  </conditionalFormatting>
  <conditionalFormatting sqref="P37:T37">
    <cfRule type="expression" dxfId="483" priority="271">
      <formula>$AY37=1</formula>
    </cfRule>
  </conditionalFormatting>
  <conditionalFormatting sqref="P39:T39">
    <cfRule type="expression" dxfId="482" priority="270">
      <formula>$AY39=1</formula>
    </cfRule>
  </conditionalFormatting>
  <conditionalFormatting sqref="P41:T41">
    <cfRule type="expression" dxfId="481" priority="269">
      <formula>$AY41=1</formula>
    </cfRule>
  </conditionalFormatting>
  <conditionalFormatting sqref="P43:T43">
    <cfRule type="expression" dxfId="480" priority="268">
      <formula>$AY43=1</formula>
    </cfRule>
  </conditionalFormatting>
  <conditionalFormatting sqref="P45:T45">
    <cfRule type="expression" dxfId="479" priority="267">
      <formula>$AY45=1</formula>
    </cfRule>
  </conditionalFormatting>
  <conditionalFormatting sqref="P47:T47">
    <cfRule type="expression" dxfId="478" priority="266">
      <formula>$AY47=1</formula>
    </cfRule>
  </conditionalFormatting>
  <conditionalFormatting sqref="P49:T49">
    <cfRule type="expression" dxfId="477" priority="265">
      <formula>$AY49=1</formula>
    </cfRule>
  </conditionalFormatting>
  <conditionalFormatting sqref="P51:T51">
    <cfRule type="expression" dxfId="476" priority="264">
      <formula>$AY51=1</formula>
    </cfRule>
  </conditionalFormatting>
  <conditionalFormatting sqref="P53:T53">
    <cfRule type="expression" dxfId="475" priority="263">
      <formula>$AY53=1</formula>
    </cfRule>
  </conditionalFormatting>
  <conditionalFormatting sqref="P16:T16">
    <cfRule type="expression" dxfId="474" priority="262">
      <formula>$AY16=1</formula>
    </cfRule>
  </conditionalFormatting>
  <conditionalFormatting sqref="V15:Z15">
    <cfRule type="expression" dxfId="473" priority="242">
      <formula>$AY15=1</formula>
    </cfRule>
  </conditionalFormatting>
  <conditionalFormatting sqref="V52:Z52">
    <cfRule type="expression" dxfId="472" priority="203">
      <formula>$AY52=1</formula>
    </cfRule>
  </conditionalFormatting>
  <conditionalFormatting sqref="V50:Z50">
    <cfRule type="expression" dxfId="471" priority="204">
      <formula>$AY50=1</formula>
    </cfRule>
  </conditionalFormatting>
  <conditionalFormatting sqref="V48:Z48">
    <cfRule type="expression" dxfId="470" priority="205">
      <formula>$AY48=1</formula>
    </cfRule>
  </conditionalFormatting>
  <conditionalFormatting sqref="V46:Z46">
    <cfRule type="expression" dxfId="469" priority="206">
      <formula>$AY46=1</formula>
    </cfRule>
  </conditionalFormatting>
  <conditionalFormatting sqref="V44:Z44">
    <cfRule type="expression" dxfId="468" priority="207">
      <formula>$AY44=1</formula>
    </cfRule>
  </conditionalFormatting>
  <conditionalFormatting sqref="V42:Z42">
    <cfRule type="expression" dxfId="467" priority="208">
      <formula>$AY42=1</formula>
    </cfRule>
  </conditionalFormatting>
  <conditionalFormatting sqref="V40:Z40">
    <cfRule type="expression" dxfId="466" priority="209">
      <formula>$AY40=1</formula>
    </cfRule>
  </conditionalFormatting>
  <conditionalFormatting sqref="V38:Z38">
    <cfRule type="expression" dxfId="465" priority="210">
      <formula>$AY38=1</formula>
    </cfRule>
  </conditionalFormatting>
  <conditionalFormatting sqref="V36:Z36">
    <cfRule type="expression" dxfId="464" priority="211">
      <formula>$AY36=1</formula>
    </cfRule>
  </conditionalFormatting>
  <conditionalFormatting sqref="V34:Z34">
    <cfRule type="expression" dxfId="463" priority="212">
      <formula>$AY34=1</formula>
    </cfRule>
  </conditionalFormatting>
  <conditionalFormatting sqref="V32:Z32">
    <cfRule type="expression" dxfId="462" priority="213">
      <formula>$AY32=1</formula>
    </cfRule>
  </conditionalFormatting>
  <conditionalFormatting sqref="V30:Z30">
    <cfRule type="expression" dxfId="461" priority="214">
      <formula>$AY30=1</formula>
    </cfRule>
  </conditionalFormatting>
  <conditionalFormatting sqref="V28:Z28">
    <cfRule type="expression" dxfId="460" priority="215">
      <formula>$AY28=1</formula>
    </cfRule>
  </conditionalFormatting>
  <conditionalFormatting sqref="V26:Z26">
    <cfRule type="expression" dxfId="459" priority="216">
      <formula>$AY26=1</formula>
    </cfRule>
  </conditionalFormatting>
  <conditionalFormatting sqref="V24:Z24">
    <cfRule type="expression" dxfId="458" priority="217">
      <formula>$AY24=1</formula>
    </cfRule>
  </conditionalFormatting>
  <conditionalFormatting sqref="V22:Z22">
    <cfRule type="expression" dxfId="457" priority="218">
      <formula>$AY22=1</formula>
    </cfRule>
  </conditionalFormatting>
  <conditionalFormatting sqref="V20:Z20">
    <cfRule type="expression" dxfId="456" priority="219">
      <formula>$AY20=1</formula>
    </cfRule>
  </conditionalFormatting>
  <conditionalFormatting sqref="V18:Z18">
    <cfRule type="expression" dxfId="455" priority="220">
      <formula>$AY18=1</formula>
    </cfRule>
  </conditionalFormatting>
  <conditionalFormatting sqref="V14:Z14">
    <cfRule type="expression" dxfId="454" priority="221">
      <formula>$AY14=1</formula>
    </cfRule>
  </conditionalFormatting>
  <conditionalFormatting sqref="V17:Z17">
    <cfRule type="expression" dxfId="453" priority="241">
      <formula>$AY17=1</formula>
    </cfRule>
  </conditionalFormatting>
  <conditionalFormatting sqref="V19:Z19">
    <cfRule type="expression" dxfId="452" priority="240">
      <formula>$AY19=1</formula>
    </cfRule>
  </conditionalFormatting>
  <conditionalFormatting sqref="V21:Z21">
    <cfRule type="expression" dxfId="451" priority="239">
      <formula>$AY21=1</formula>
    </cfRule>
  </conditionalFormatting>
  <conditionalFormatting sqref="V23:Z23">
    <cfRule type="expression" dxfId="450" priority="238">
      <formula>$AY23=1</formula>
    </cfRule>
  </conditionalFormatting>
  <conditionalFormatting sqref="V25:Z25">
    <cfRule type="expression" dxfId="449" priority="237">
      <formula>$AY25=1</formula>
    </cfRule>
  </conditionalFormatting>
  <conditionalFormatting sqref="V27:Z27">
    <cfRule type="expression" dxfId="448" priority="236">
      <formula>$AY27=1</formula>
    </cfRule>
  </conditionalFormatting>
  <conditionalFormatting sqref="V29:Z29">
    <cfRule type="expression" dxfId="447" priority="235">
      <formula>$AY29=1</formula>
    </cfRule>
  </conditionalFormatting>
  <conditionalFormatting sqref="V31:Z31">
    <cfRule type="expression" dxfId="446" priority="234">
      <formula>$AY31=1</formula>
    </cfRule>
  </conditionalFormatting>
  <conditionalFormatting sqref="V33:Z33">
    <cfRule type="expression" dxfId="445" priority="233">
      <formula>$AY33=1</formula>
    </cfRule>
  </conditionalFormatting>
  <conditionalFormatting sqref="V35:Z35">
    <cfRule type="expression" dxfId="444" priority="232">
      <formula>$AY35=1</formula>
    </cfRule>
  </conditionalFormatting>
  <conditionalFormatting sqref="V37:Z37">
    <cfRule type="expression" dxfId="443" priority="231">
      <formula>$AY37=1</formula>
    </cfRule>
  </conditionalFormatting>
  <conditionalFormatting sqref="V39:Z39">
    <cfRule type="expression" dxfId="442" priority="230">
      <formula>$AY39=1</formula>
    </cfRule>
  </conditionalFormatting>
  <conditionalFormatting sqref="V41:Z41">
    <cfRule type="expression" dxfId="441" priority="229">
      <formula>$AY41=1</formula>
    </cfRule>
  </conditionalFormatting>
  <conditionalFormatting sqref="V43:Z43">
    <cfRule type="expression" dxfId="440" priority="228">
      <formula>$AY43=1</formula>
    </cfRule>
  </conditionalFormatting>
  <conditionalFormatting sqref="V45:Z45">
    <cfRule type="expression" dxfId="439" priority="227">
      <formula>$AY45=1</formula>
    </cfRule>
  </conditionalFormatting>
  <conditionalFormatting sqref="V47:Z47">
    <cfRule type="expression" dxfId="438" priority="226">
      <formula>$AY47=1</formula>
    </cfRule>
  </conditionalFormatting>
  <conditionalFormatting sqref="V49:Z49">
    <cfRule type="expression" dxfId="437" priority="225">
      <formula>$AY49=1</formula>
    </cfRule>
  </conditionalFormatting>
  <conditionalFormatting sqref="V51:Z51">
    <cfRule type="expression" dxfId="436" priority="224">
      <formula>$AY51=1</formula>
    </cfRule>
  </conditionalFormatting>
  <conditionalFormatting sqref="V53:Z53">
    <cfRule type="expression" dxfId="435" priority="223">
      <formula>$AY53=1</formula>
    </cfRule>
  </conditionalFormatting>
  <conditionalFormatting sqref="V16:Z16">
    <cfRule type="expression" dxfId="434" priority="222">
      <formula>$AY16=1</formula>
    </cfRule>
  </conditionalFormatting>
  <conditionalFormatting sqref="AB15:AF15">
    <cfRule type="expression" dxfId="433" priority="202">
      <formula>$AY15=1</formula>
    </cfRule>
  </conditionalFormatting>
  <conditionalFormatting sqref="AB52:AF52">
    <cfRule type="expression" dxfId="432" priority="163">
      <formula>$AY52=1</formula>
    </cfRule>
  </conditionalFormatting>
  <conditionalFormatting sqref="AB50:AF50">
    <cfRule type="expression" dxfId="431" priority="164">
      <formula>$AY50=1</formula>
    </cfRule>
  </conditionalFormatting>
  <conditionalFormatting sqref="AB48:AF48">
    <cfRule type="expression" dxfId="430" priority="165">
      <formula>$AY48=1</formula>
    </cfRule>
  </conditionalFormatting>
  <conditionalFormatting sqref="AB46:AF46">
    <cfRule type="expression" dxfId="429" priority="166">
      <formula>$AY46=1</formula>
    </cfRule>
  </conditionalFormatting>
  <conditionalFormatting sqref="AB44:AF44">
    <cfRule type="expression" dxfId="428" priority="167">
      <formula>$AY44=1</formula>
    </cfRule>
  </conditionalFormatting>
  <conditionalFormatting sqref="AB42:AF42">
    <cfRule type="expression" dxfId="427" priority="168">
      <formula>$AY42=1</formula>
    </cfRule>
  </conditionalFormatting>
  <conditionalFormatting sqref="AB40:AF40">
    <cfRule type="expression" dxfId="426" priority="169">
      <formula>$AY40=1</formula>
    </cfRule>
  </conditionalFormatting>
  <conditionalFormatting sqref="AB38:AF38">
    <cfRule type="expression" dxfId="425" priority="170">
      <formula>$AY38=1</formula>
    </cfRule>
  </conditionalFormatting>
  <conditionalFormatting sqref="AB36:AF36">
    <cfRule type="expression" dxfId="424" priority="171">
      <formula>$AY36=1</formula>
    </cfRule>
  </conditionalFormatting>
  <conditionalFormatting sqref="AB34:AF34">
    <cfRule type="expression" dxfId="423" priority="172">
      <formula>$AY34=1</formula>
    </cfRule>
  </conditionalFormatting>
  <conditionalFormatting sqref="AB32:AF32">
    <cfRule type="expression" dxfId="422" priority="173">
      <formula>$AY32=1</formula>
    </cfRule>
  </conditionalFormatting>
  <conditionalFormatting sqref="AB30:AF30">
    <cfRule type="expression" dxfId="421" priority="174">
      <formula>$AY30=1</formula>
    </cfRule>
  </conditionalFormatting>
  <conditionalFormatting sqref="AB28:AF28">
    <cfRule type="expression" dxfId="420" priority="175">
      <formula>$AY28=1</formula>
    </cfRule>
  </conditionalFormatting>
  <conditionalFormatting sqref="AB26:AF26">
    <cfRule type="expression" dxfId="419" priority="176">
      <formula>$AY26=1</formula>
    </cfRule>
  </conditionalFormatting>
  <conditionalFormatting sqref="AB24:AF24">
    <cfRule type="expression" dxfId="418" priority="177">
      <formula>$AY24=1</formula>
    </cfRule>
  </conditionalFormatting>
  <conditionalFormatting sqref="AB22:AF22">
    <cfRule type="expression" dxfId="417" priority="178">
      <formula>$AY22=1</formula>
    </cfRule>
  </conditionalFormatting>
  <conditionalFormatting sqref="AB20:AF20">
    <cfRule type="expression" dxfId="416" priority="179">
      <formula>$AY20=1</formula>
    </cfRule>
  </conditionalFormatting>
  <conditionalFormatting sqref="AB18:AF18">
    <cfRule type="expression" dxfId="415" priority="180">
      <formula>$AY18=1</formula>
    </cfRule>
  </conditionalFormatting>
  <conditionalFormatting sqref="AB14:AF14">
    <cfRule type="expression" dxfId="414" priority="181">
      <formula>$AY14=1</formula>
    </cfRule>
  </conditionalFormatting>
  <conditionalFormatting sqref="AB17:AF17">
    <cfRule type="expression" dxfId="413" priority="201">
      <formula>$AY17=1</formula>
    </cfRule>
  </conditionalFormatting>
  <conditionalFormatting sqref="AB19:AF19">
    <cfRule type="expression" dxfId="412" priority="200">
      <formula>$AY19=1</formula>
    </cfRule>
  </conditionalFormatting>
  <conditionalFormatting sqref="AB21:AF21">
    <cfRule type="expression" dxfId="411" priority="199">
      <formula>$AY21=1</formula>
    </cfRule>
  </conditionalFormatting>
  <conditionalFormatting sqref="AB23:AF23">
    <cfRule type="expression" dxfId="410" priority="198">
      <formula>$AY23=1</formula>
    </cfRule>
  </conditionalFormatting>
  <conditionalFormatting sqref="AB25:AF25">
    <cfRule type="expression" dxfId="409" priority="197">
      <formula>$AY25=1</formula>
    </cfRule>
  </conditionalFormatting>
  <conditionalFormatting sqref="AB27:AF27">
    <cfRule type="expression" dxfId="408" priority="196">
      <formula>$AY27=1</formula>
    </cfRule>
  </conditionalFormatting>
  <conditionalFormatting sqref="AB29:AF29">
    <cfRule type="expression" dxfId="407" priority="195">
      <formula>$AY29=1</formula>
    </cfRule>
  </conditionalFormatting>
  <conditionalFormatting sqref="AB31:AF31">
    <cfRule type="expression" dxfId="406" priority="194">
      <formula>$AY31=1</formula>
    </cfRule>
  </conditionalFormatting>
  <conditionalFormatting sqref="AB33:AF33">
    <cfRule type="expression" dxfId="405" priority="193">
      <formula>$AY33=1</formula>
    </cfRule>
  </conditionalFormatting>
  <conditionalFormatting sqref="AB35:AF35">
    <cfRule type="expression" dxfId="404" priority="192">
      <formula>$AY35=1</formula>
    </cfRule>
  </conditionalFormatting>
  <conditionalFormatting sqref="AB37:AF37">
    <cfRule type="expression" dxfId="403" priority="191">
      <formula>$AY37=1</formula>
    </cfRule>
  </conditionalFormatting>
  <conditionalFormatting sqref="AB39:AF39">
    <cfRule type="expression" dxfId="402" priority="190">
      <formula>$AY39=1</formula>
    </cfRule>
  </conditionalFormatting>
  <conditionalFormatting sqref="AB41:AF41">
    <cfRule type="expression" dxfId="401" priority="189">
      <formula>$AY41=1</formula>
    </cfRule>
  </conditionalFormatting>
  <conditionalFormatting sqref="AB43:AF43">
    <cfRule type="expression" dxfId="400" priority="188">
      <formula>$AY43=1</formula>
    </cfRule>
  </conditionalFormatting>
  <conditionalFormatting sqref="AB45:AF45">
    <cfRule type="expression" dxfId="399" priority="187">
      <formula>$AY45=1</formula>
    </cfRule>
  </conditionalFormatting>
  <conditionalFormatting sqref="AB47:AF47">
    <cfRule type="expression" dxfId="398" priority="186">
      <formula>$AY47=1</formula>
    </cfRule>
  </conditionalFormatting>
  <conditionalFormatting sqref="AB49:AF49">
    <cfRule type="expression" dxfId="397" priority="185">
      <formula>$AY49=1</formula>
    </cfRule>
  </conditionalFormatting>
  <conditionalFormatting sqref="AB51:AF51">
    <cfRule type="expression" dxfId="396" priority="184">
      <formula>$AY51=1</formula>
    </cfRule>
  </conditionalFormatting>
  <conditionalFormatting sqref="AB53:AF53">
    <cfRule type="expression" dxfId="395" priority="183">
      <formula>$AY53=1</formula>
    </cfRule>
  </conditionalFormatting>
  <conditionalFormatting sqref="AB16:AF16">
    <cfRule type="expression" dxfId="394" priority="182">
      <formula>$AY16=1</formula>
    </cfRule>
  </conditionalFormatting>
  <conditionalFormatting sqref="J94:N94">
    <cfRule type="expression" dxfId="393" priority="144">
      <formula>$AY94=1</formula>
    </cfRule>
  </conditionalFormatting>
  <conditionalFormatting sqref="J58:N58">
    <cfRule type="expression" dxfId="392" priority="162">
      <formula>$AY58=1</formula>
    </cfRule>
  </conditionalFormatting>
  <conditionalFormatting sqref="J60:N60">
    <cfRule type="expression" dxfId="391" priority="161">
      <formula>$AY60=1</formula>
    </cfRule>
  </conditionalFormatting>
  <conditionalFormatting sqref="J62:N62">
    <cfRule type="expression" dxfId="390" priority="160">
      <formula>$AY62=1</formula>
    </cfRule>
  </conditionalFormatting>
  <conditionalFormatting sqref="J64:N64">
    <cfRule type="expression" dxfId="389" priority="159">
      <formula>$AY64=1</formula>
    </cfRule>
  </conditionalFormatting>
  <conditionalFormatting sqref="J66:N66">
    <cfRule type="expression" dxfId="388" priority="158">
      <formula>$AY66=1</formula>
    </cfRule>
  </conditionalFormatting>
  <conditionalFormatting sqref="J68:N68">
    <cfRule type="expression" dxfId="387" priority="157">
      <formula>$AY68=1</formula>
    </cfRule>
  </conditionalFormatting>
  <conditionalFormatting sqref="J70:N70">
    <cfRule type="expression" dxfId="386" priority="156">
      <formula>$AY70=1</formula>
    </cfRule>
  </conditionalFormatting>
  <conditionalFormatting sqref="J72:N72">
    <cfRule type="expression" dxfId="385" priority="155">
      <formula>$AY72=1</formula>
    </cfRule>
  </conditionalFormatting>
  <conditionalFormatting sqref="J74:N74">
    <cfRule type="expression" dxfId="384" priority="154">
      <formula>$AY74=1</formula>
    </cfRule>
  </conditionalFormatting>
  <conditionalFormatting sqref="J76:N76">
    <cfRule type="expression" dxfId="383" priority="153">
      <formula>$AY76=1</formula>
    </cfRule>
  </conditionalFormatting>
  <conditionalFormatting sqref="J78:N78">
    <cfRule type="expression" dxfId="382" priority="152">
      <formula>$AY78=1</formula>
    </cfRule>
  </conditionalFormatting>
  <conditionalFormatting sqref="J80:N80">
    <cfRule type="expression" dxfId="381" priority="151">
      <formula>$AY80=1</formula>
    </cfRule>
  </conditionalFormatting>
  <conditionalFormatting sqref="J82:N82">
    <cfRule type="expression" dxfId="380" priority="150">
      <formula>$AY82=1</formula>
    </cfRule>
  </conditionalFormatting>
  <conditionalFormatting sqref="J84:N84">
    <cfRule type="expression" dxfId="379" priority="149">
      <formula>$AY84=1</formula>
    </cfRule>
  </conditionalFormatting>
  <conditionalFormatting sqref="J86:N86">
    <cfRule type="expression" dxfId="378" priority="148">
      <formula>$AY86=1</formula>
    </cfRule>
  </conditionalFormatting>
  <conditionalFormatting sqref="J88:N88">
    <cfRule type="expression" dxfId="377" priority="147">
      <formula>$AY88=1</formula>
    </cfRule>
  </conditionalFormatting>
  <conditionalFormatting sqref="J90:N90">
    <cfRule type="expression" dxfId="376" priority="146">
      <formula>$AY90=1</formula>
    </cfRule>
  </conditionalFormatting>
  <conditionalFormatting sqref="J92:N92">
    <cfRule type="expression" dxfId="375" priority="145">
      <formula>$AY92=1</formula>
    </cfRule>
  </conditionalFormatting>
  <conditionalFormatting sqref="J96:N96">
    <cfRule type="expression" dxfId="374" priority="143">
      <formula>$AY96=1</formula>
    </cfRule>
  </conditionalFormatting>
  <conditionalFormatting sqref="J59:N59">
    <cfRule type="expression" dxfId="373" priority="142">
      <formula>$AY59=1</formula>
    </cfRule>
  </conditionalFormatting>
  <conditionalFormatting sqref="J57:N57">
    <cfRule type="expression" dxfId="372" priority="141">
      <formula>$AY57=1</formula>
    </cfRule>
  </conditionalFormatting>
  <conditionalFormatting sqref="J61:N61">
    <cfRule type="expression" dxfId="371" priority="140">
      <formula>$AY61=1</formula>
    </cfRule>
  </conditionalFormatting>
  <conditionalFormatting sqref="J63:N63">
    <cfRule type="expression" dxfId="370" priority="139">
      <formula>$AY63=1</formula>
    </cfRule>
  </conditionalFormatting>
  <conditionalFormatting sqref="J65:N65">
    <cfRule type="expression" dxfId="369" priority="138">
      <formula>$AY65=1</formula>
    </cfRule>
  </conditionalFormatting>
  <conditionalFormatting sqref="J67:N67">
    <cfRule type="expression" dxfId="368" priority="137">
      <formula>$AY67=1</formula>
    </cfRule>
  </conditionalFormatting>
  <conditionalFormatting sqref="J69:N69">
    <cfRule type="expression" dxfId="367" priority="136">
      <formula>$AY69=1</formula>
    </cfRule>
  </conditionalFormatting>
  <conditionalFormatting sqref="J71:N71">
    <cfRule type="expression" dxfId="366" priority="135">
      <formula>$AY71=1</formula>
    </cfRule>
  </conditionalFormatting>
  <conditionalFormatting sqref="J73:N73">
    <cfRule type="expression" dxfId="365" priority="134">
      <formula>$AY73=1</formula>
    </cfRule>
  </conditionalFormatting>
  <conditionalFormatting sqref="J75:N75">
    <cfRule type="expression" dxfId="364" priority="133">
      <formula>$AY75=1</formula>
    </cfRule>
  </conditionalFormatting>
  <conditionalFormatting sqref="J77:N77">
    <cfRule type="expression" dxfId="363" priority="132">
      <formula>$AY77=1</formula>
    </cfRule>
  </conditionalFormatting>
  <conditionalFormatting sqref="J79:N79">
    <cfRule type="expression" dxfId="362" priority="131">
      <formula>$AY79=1</formula>
    </cfRule>
  </conditionalFormatting>
  <conditionalFormatting sqref="J81:N81">
    <cfRule type="expression" dxfId="361" priority="130">
      <formula>$AY81=1</formula>
    </cfRule>
  </conditionalFormatting>
  <conditionalFormatting sqref="J83:N83">
    <cfRule type="expression" dxfId="360" priority="129">
      <formula>$AY83=1</formula>
    </cfRule>
  </conditionalFormatting>
  <conditionalFormatting sqref="J85:N85">
    <cfRule type="expression" dxfId="359" priority="128">
      <formula>$AY85=1</formula>
    </cfRule>
  </conditionalFormatting>
  <conditionalFormatting sqref="J87:N87">
    <cfRule type="expression" dxfId="358" priority="127">
      <formula>$AY87=1</formula>
    </cfRule>
  </conditionalFormatting>
  <conditionalFormatting sqref="J89:N89">
    <cfRule type="expression" dxfId="357" priority="126">
      <formula>$AY89=1</formula>
    </cfRule>
  </conditionalFormatting>
  <conditionalFormatting sqref="J91:N91">
    <cfRule type="expression" dxfId="356" priority="125">
      <formula>$AY91=1</formula>
    </cfRule>
  </conditionalFormatting>
  <conditionalFormatting sqref="J93:N93">
    <cfRule type="expression" dxfId="355" priority="124">
      <formula>$AY93=1</formula>
    </cfRule>
  </conditionalFormatting>
  <conditionalFormatting sqref="J95:N95">
    <cfRule type="expression" dxfId="354" priority="123">
      <formula>$AY95=1</formula>
    </cfRule>
  </conditionalFormatting>
  <conditionalFormatting sqref="P94:T94">
    <cfRule type="expression" dxfId="353" priority="104">
      <formula>$AY94=1</formula>
    </cfRule>
  </conditionalFormatting>
  <conditionalFormatting sqref="P58:T58">
    <cfRule type="expression" dxfId="352" priority="122">
      <formula>$AY58=1</formula>
    </cfRule>
  </conditionalFormatting>
  <conditionalFormatting sqref="P60:T60">
    <cfRule type="expression" dxfId="351" priority="121">
      <formula>$AY60=1</formula>
    </cfRule>
  </conditionalFormatting>
  <conditionalFormatting sqref="P62:T62">
    <cfRule type="expression" dxfId="350" priority="120">
      <formula>$AY62=1</formula>
    </cfRule>
  </conditionalFormatting>
  <conditionalFormatting sqref="P64:T64">
    <cfRule type="expression" dxfId="349" priority="119">
      <formula>$AY64=1</formula>
    </cfRule>
  </conditionalFormatting>
  <conditionalFormatting sqref="P66:T66">
    <cfRule type="expression" dxfId="348" priority="118">
      <formula>$AY66=1</formula>
    </cfRule>
  </conditionalFormatting>
  <conditionalFormatting sqref="P68:T68">
    <cfRule type="expression" dxfId="347" priority="117">
      <formula>$AY68=1</formula>
    </cfRule>
  </conditionalFormatting>
  <conditionalFormatting sqref="P70:T70">
    <cfRule type="expression" dxfId="346" priority="116">
      <formula>$AY70=1</formula>
    </cfRule>
  </conditionalFormatting>
  <conditionalFormatting sqref="P72:T72">
    <cfRule type="expression" dxfId="345" priority="115">
      <formula>$AY72=1</formula>
    </cfRule>
  </conditionalFormatting>
  <conditionalFormatting sqref="P74:T74">
    <cfRule type="expression" dxfId="344" priority="114">
      <formula>$AY74=1</formula>
    </cfRule>
  </conditionalFormatting>
  <conditionalFormatting sqref="P76:T76">
    <cfRule type="expression" dxfId="343" priority="113">
      <formula>$AY76=1</formula>
    </cfRule>
  </conditionalFormatting>
  <conditionalFormatting sqref="P78:T78">
    <cfRule type="expression" dxfId="342" priority="112">
      <formula>$AY78=1</formula>
    </cfRule>
  </conditionalFormatting>
  <conditionalFormatting sqref="P80:T80">
    <cfRule type="expression" dxfId="341" priority="111">
      <formula>$AY80=1</formula>
    </cfRule>
  </conditionalFormatting>
  <conditionalFormatting sqref="P82:T82">
    <cfRule type="expression" dxfId="340" priority="110">
      <formula>$AY82=1</formula>
    </cfRule>
  </conditionalFormatting>
  <conditionalFormatting sqref="P84:T84">
    <cfRule type="expression" dxfId="339" priority="109">
      <formula>$AY84=1</formula>
    </cfRule>
  </conditionalFormatting>
  <conditionalFormatting sqref="P86:T86">
    <cfRule type="expression" dxfId="338" priority="108">
      <formula>$AY86=1</formula>
    </cfRule>
  </conditionalFormatting>
  <conditionalFormatting sqref="P88:T88">
    <cfRule type="expression" dxfId="337" priority="107">
      <formula>$AY88=1</formula>
    </cfRule>
  </conditionalFormatting>
  <conditionalFormatting sqref="P90:T90">
    <cfRule type="expression" dxfId="336" priority="106">
      <formula>$AY90=1</formula>
    </cfRule>
  </conditionalFormatting>
  <conditionalFormatting sqref="P92:T92">
    <cfRule type="expression" dxfId="335" priority="105">
      <formula>$AY92=1</formula>
    </cfRule>
  </conditionalFormatting>
  <conditionalFormatting sqref="P96:T96">
    <cfRule type="expression" dxfId="334" priority="103">
      <formula>$AY96=1</formula>
    </cfRule>
  </conditionalFormatting>
  <conditionalFormatting sqref="P59:T59">
    <cfRule type="expression" dxfId="333" priority="102">
      <formula>$AY59=1</formula>
    </cfRule>
  </conditionalFormatting>
  <conditionalFormatting sqref="P57:T57">
    <cfRule type="expression" dxfId="332" priority="101">
      <formula>$AY57=1</formula>
    </cfRule>
  </conditionalFormatting>
  <conditionalFormatting sqref="P61:T61">
    <cfRule type="expression" dxfId="331" priority="100">
      <formula>$AY61=1</formula>
    </cfRule>
  </conditionalFormatting>
  <conditionalFormatting sqref="P63:T63">
    <cfRule type="expression" dxfId="330" priority="99">
      <formula>$AY63=1</formula>
    </cfRule>
  </conditionalFormatting>
  <conditionalFormatting sqref="P65:T65">
    <cfRule type="expression" dxfId="329" priority="98">
      <formula>$AY65=1</formula>
    </cfRule>
  </conditionalFormatting>
  <conditionalFormatting sqref="P67:T67">
    <cfRule type="expression" dxfId="328" priority="97">
      <formula>$AY67=1</formula>
    </cfRule>
  </conditionalFormatting>
  <conditionalFormatting sqref="P69:T69">
    <cfRule type="expression" dxfId="327" priority="96">
      <formula>$AY69=1</formula>
    </cfRule>
  </conditionalFormatting>
  <conditionalFormatting sqref="P71:T71">
    <cfRule type="expression" dxfId="326" priority="95">
      <formula>$AY71=1</formula>
    </cfRule>
  </conditionalFormatting>
  <conditionalFormatting sqref="P73:T73">
    <cfRule type="expression" dxfId="325" priority="94">
      <formula>$AY73=1</formula>
    </cfRule>
  </conditionalFormatting>
  <conditionalFormatting sqref="P75:T75">
    <cfRule type="expression" dxfId="324" priority="93">
      <formula>$AY75=1</formula>
    </cfRule>
  </conditionalFormatting>
  <conditionalFormatting sqref="P77:T77">
    <cfRule type="expression" dxfId="323" priority="92">
      <formula>$AY77=1</formula>
    </cfRule>
  </conditionalFormatting>
  <conditionalFormatting sqref="P79:T79">
    <cfRule type="expression" dxfId="322" priority="91">
      <formula>$AY79=1</formula>
    </cfRule>
  </conditionalFormatting>
  <conditionalFormatting sqref="P81:T81">
    <cfRule type="expression" dxfId="321" priority="90">
      <formula>$AY81=1</formula>
    </cfRule>
  </conditionalFormatting>
  <conditionalFormatting sqref="P83:T83">
    <cfRule type="expression" dxfId="320" priority="89">
      <formula>$AY83=1</formula>
    </cfRule>
  </conditionalFormatting>
  <conditionalFormatting sqref="P85:T85">
    <cfRule type="expression" dxfId="319" priority="88">
      <formula>$AY85=1</formula>
    </cfRule>
  </conditionalFormatting>
  <conditionalFormatting sqref="P87:T87">
    <cfRule type="expression" dxfId="318" priority="87">
      <formula>$AY87=1</formula>
    </cfRule>
  </conditionalFormatting>
  <conditionalFormatting sqref="P89:T89">
    <cfRule type="expression" dxfId="317" priority="86">
      <formula>$AY89=1</formula>
    </cfRule>
  </conditionalFormatting>
  <conditionalFormatting sqref="P91:T91">
    <cfRule type="expression" dxfId="316" priority="85">
      <formula>$AY91=1</formula>
    </cfRule>
  </conditionalFormatting>
  <conditionalFormatting sqref="P93:T93">
    <cfRule type="expression" dxfId="315" priority="84">
      <formula>$AY93=1</formula>
    </cfRule>
  </conditionalFormatting>
  <conditionalFormatting sqref="P95:T95">
    <cfRule type="expression" dxfId="314" priority="83">
      <formula>$AY95=1</formula>
    </cfRule>
  </conditionalFormatting>
  <conditionalFormatting sqref="V94:Z94">
    <cfRule type="expression" dxfId="313" priority="64">
      <formula>$AY94=1</formula>
    </cfRule>
  </conditionalFormatting>
  <conditionalFormatting sqref="V58:Z58">
    <cfRule type="expression" dxfId="312" priority="82">
      <formula>$AY58=1</formula>
    </cfRule>
  </conditionalFormatting>
  <conditionalFormatting sqref="V60:Z60">
    <cfRule type="expression" dxfId="311" priority="81">
      <formula>$AY60=1</formula>
    </cfRule>
  </conditionalFormatting>
  <conditionalFormatting sqref="V62:Z62">
    <cfRule type="expression" dxfId="310" priority="80">
      <formula>$AY62=1</formula>
    </cfRule>
  </conditionalFormatting>
  <conditionalFormatting sqref="V64:Z64">
    <cfRule type="expression" dxfId="309" priority="79">
      <formula>$AY64=1</formula>
    </cfRule>
  </conditionalFormatting>
  <conditionalFormatting sqref="V66:Z66">
    <cfRule type="expression" dxfId="308" priority="78">
      <formula>$AY66=1</formula>
    </cfRule>
  </conditionalFormatting>
  <conditionalFormatting sqref="V68:Z68">
    <cfRule type="expression" dxfId="307" priority="77">
      <formula>$AY68=1</formula>
    </cfRule>
  </conditionalFormatting>
  <conditionalFormatting sqref="V70:Z70">
    <cfRule type="expression" dxfId="306" priority="76">
      <formula>$AY70=1</formula>
    </cfRule>
  </conditionalFormatting>
  <conditionalFormatting sqref="V72:Z72">
    <cfRule type="expression" dxfId="305" priority="75">
      <formula>$AY72=1</formula>
    </cfRule>
  </conditionalFormatting>
  <conditionalFormatting sqref="V74:Z74">
    <cfRule type="expression" dxfId="304" priority="74">
      <formula>$AY74=1</formula>
    </cfRule>
  </conditionalFormatting>
  <conditionalFormatting sqref="V76:Z76">
    <cfRule type="expression" dxfId="303" priority="73">
      <formula>$AY76=1</formula>
    </cfRule>
  </conditionalFormatting>
  <conditionalFormatting sqref="V78:Z78">
    <cfRule type="expression" dxfId="302" priority="72">
      <formula>$AY78=1</formula>
    </cfRule>
  </conditionalFormatting>
  <conditionalFormatting sqref="V80:Z80">
    <cfRule type="expression" dxfId="301" priority="71">
      <formula>$AY80=1</formula>
    </cfRule>
  </conditionalFormatting>
  <conditionalFormatting sqref="V82:Z82">
    <cfRule type="expression" dxfId="300" priority="70">
      <formula>$AY82=1</formula>
    </cfRule>
  </conditionalFormatting>
  <conditionalFormatting sqref="V84:Z84">
    <cfRule type="expression" dxfId="299" priority="69">
      <formula>$AY84=1</formula>
    </cfRule>
  </conditionalFormatting>
  <conditionalFormatting sqref="V86:Z86">
    <cfRule type="expression" dxfId="298" priority="68">
      <formula>$AY86=1</formula>
    </cfRule>
  </conditionalFormatting>
  <conditionalFormatting sqref="V88:Z88">
    <cfRule type="expression" dxfId="297" priority="67">
      <formula>$AY88=1</formula>
    </cfRule>
  </conditionalFormatting>
  <conditionalFormatting sqref="V90:Z90">
    <cfRule type="expression" dxfId="296" priority="66">
      <formula>$AY90=1</formula>
    </cfRule>
  </conditionalFormatting>
  <conditionalFormatting sqref="V92:Z92">
    <cfRule type="expression" dxfId="295" priority="65">
      <formula>$AY92=1</formula>
    </cfRule>
  </conditionalFormatting>
  <conditionalFormatting sqref="V96:Z96">
    <cfRule type="expression" dxfId="294" priority="63">
      <formula>$AY96=1</formula>
    </cfRule>
  </conditionalFormatting>
  <conditionalFormatting sqref="V59:Z59">
    <cfRule type="expression" dxfId="293" priority="62">
      <formula>$AY59=1</formula>
    </cfRule>
  </conditionalFormatting>
  <conditionalFormatting sqref="V57:Z57">
    <cfRule type="expression" dxfId="292" priority="61">
      <formula>$AY57=1</formula>
    </cfRule>
  </conditionalFormatting>
  <conditionalFormatting sqref="V61:Z61">
    <cfRule type="expression" dxfId="291" priority="60">
      <formula>$AY61=1</formula>
    </cfRule>
  </conditionalFormatting>
  <conditionalFormatting sqref="V63:Z63">
    <cfRule type="expression" dxfId="290" priority="59">
      <formula>$AY63=1</formula>
    </cfRule>
  </conditionalFormatting>
  <conditionalFormatting sqref="V65:Z65">
    <cfRule type="expression" dxfId="289" priority="58">
      <formula>$AY65=1</formula>
    </cfRule>
  </conditionalFormatting>
  <conditionalFormatting sqref="V67:Z67">
    <cfRule type="expression" dxfId="288" priority="57">
      <formula>$AY67=1</formula>
    </cfRule>
  </conditionalFormatting>
  <conditionalFormatting sqref="V69:Z69">
    <cfRule type="expression" dxfId="287" priority="56">
      <formula>$AY69=1</formula>
    </cfRule>
  </conditionalFormatting>
  <conditionalFormatting sqref="V71:Z71">
    <cfRule type="expression" dxfId="286" priority="55">
      <formula>$AY71=1</formula>
    </cfRule>
  </conditionalFormatting>
  <conditionalFormatting sqref="V73:Z73">
    <cfRule type="expression" dxfId="285" priority="54">
      <formula>$AY73=1</formula>
    </cfRule>
  </conditionalFormatting>
  <conditionalFormatting sqref="V75:Z75">
    <cfRule type="expression" dxfId="284" priority="53">
      <formula>$AY75=1</formula>
    </cfRule>
  </conditionalFormatting>
  <conditionalFormatting sqref="V77:Z77">
    <cfRule type="expression" dxfId="283" priority="52">
      <formula>$AY77=1</formula>
    </cfRule>
  </conditionalFormatting>
  <conditionalFormatting sqref="V79:Z79">
    <cfRule type="expression" dxfId="282" priority="51">
      <formula>$AY79=1</formula>
    </cfRule>
  </conditionalFormatting>
  <conditionalFormatting sqref="V81:Z81">
    <cfRule type="expression" dxfId="281" priority="50">
      <formula>$AY81=1</formula>
    </cfRule>
  </conditionalFormatting>
  <conditionalFormatting sqref="V83:Z83">
    <cfRule type="expression" dxfId="280" priority="49">
      <formula>$AY83=1</formula>
    </cfRule>
  </conditionalFormatting>
  <conditionalFormatting sqref="V85:Z85">
    <cfRule type="expression" dxfId="279" priority="48">
      <formula>$AY85=1</formula>
    </cfRule>
  </conditionalFormatting>
  <conditionalFormatting sqref="V87:Z87">
    <cfRule type="expression" dxfId="278" priority="47">
      <formula>$AY87=1</formula>
    </cfRule>
  </conditionalFormatting>
  <conditionalFormatting sqref="V89:Z89">
    <cfRule type="expression" dxfId="277" priority="46">
      <formula>$AY89=1</formula>
    </cfRule>
  </conditionalFormatting>
  <conditionalFormatting sqref="V91:Z91">
    <cfRule type="expression" dxfId="276" priority="45">
      <formula>$AY91=1</formula>
    </cfRule>
  </conditionalFormatting>
  <conditionalFormatting sqref="V93:Z93">
    <cfRule type="expression" dxfId="275" priority="44">
      <formula>$AY93=1</formula>
    </cfRule>
  </conditionalFormatting>
  <conditionalFormatting sqref="V95:Z95">
    <cfRule type="expression" dxfId="274" priority="43">
      <formula>$AY95=1</formula>
    </cfRule>
  </conditionalFormatting>
  <conditionalFormatting sqref="AB94:AF94">
    <cfRule type="expression" dxfId="273" priority="24">
      <formula>$AY94=1</formula>
    </cfRule>
  </conditionalFormatting>
  <conditionalFormatting sqref="AB58:AF58">
    <cfRule type="expression" dxfId="272" priority="42">
      <formula>$AY58=1</formula>
    </cfRule>
  </conditionalFormatting>
  <conditionalFormatting sqref="AB60:AF60">
    <cfRule type="expression" dxfId="271" priority="41">
      <formula>$AY60=1</formula>
    </cfRule>
  </conditionalFormatting>
  <conditionalFormatting sqref="AB62:AF62">
    <cfRule type="expression" dxfId="270" priority="40">
      <formula>$AY62=1</formula>
    </cfRule>
  </conditionalFormatting>
  <conditionalFormatting sqref="AB64:AF64">
    <cfRule type="expression" dxfId="269" priority="39">
      <formula>$AY64=1</formula>
    </cfRule>
  </conditionalFormatting>
  <conditionalFormatting sqref="AB66:AF66">
    <cfRule type="expression" dxfId="268" priority="38">
      <formula>$AY66=1</formula>
    </cfRule>
  </conditionalFormatting>
  <conditionalFormatting sqref="AB68:AF68">
    <cfRule type="expression" dxfId="267" priority="37">
      <formula>$AY68=1</formula>
    </cfRule>
  </conditionalFormatting>
  <conditionalFormatting sqref="AB70:AF70">
    <cfRule type="expression" dxfId="266" priority="36">
      <formula>$AY70=1</formula>
    </cfRule>
  </conditionalFormatting>
  <conditionalFormatting sqref="AB72:AF72">
    <cfRule type="expression" dxfId="265" priority="35">
      <formula>$AY72=1</formula>
    </cfRule>
  </conditionalFormatting>
  <conditionalFormatting sqref="AB74:AF74">
    <cfRule type="expression" dxfId="264" priority="34">
      <formula>$AY74=1</formula>
    </cfRule>
  </conditionalFormatting>
  <conditionalFormatting sqref="AB76:AF76">
    <cfRule type="expression" dxfId="263" priority="33">
      <formula>$AY76=1</formula>
    </cfRule>
  </conditionalFormatting>
  <conditionalFormatting sqref="AB78:AF78">
    <cfRule type="expression" dxfId="262" priority="32">
      <formula>$AY78=1</formula>
    </cfRule>
  </conditionalFormatting>
  <conditionalFormatting sqref="AB80:AF80">
    <cfRule type="expression" dxfId="261" priority="31">
      <formula>$AY80=1</formula>
    </cfRule>
  </conditionalFormatting>
  <conditionalFormatting sqref="AB82:AF82">
    <cfRule type="expression" dxfId="260" priority="30">
      <formula>$AY82=1</formula>
    </cfRule>
  </conditionalFormatting>
  <conditionalFormatting sqref="AB84:AF84">
    <cfRule type="expression" dxfId="259" priority="29">
      <formula>$AY84=1</formula>
    </cfRule>
  </conditionalFormatting>
  <conditionalFormatting sqref="AB86:AF86">
    <cfRule type="expression" dxfId="258" priority="28">
      <formula>$AY86=1</formula>
    </cfRule>
  </conditionalFormatting>
  <conditionalFormatting sqref="AB88:AF88">
    <cfRule type="expression" dxfId="257" priority="27">
      <formula>$AY88=1</formula>
    </cfRule>
  </conditionalFormatting>
  <conditionalFormatting sqref="AB90:AF90">
    <cfRule type="expression" dxfId="256" priority="26">
      <formula>$AY90=1</formula>
    </cfRule>
  </conditionalFormatting>
  <conditionalFormatting sqref="AB92:AF92">
    <cfRule type="expression" dxfId="255" priority="25">
      <formula>$AY92=1</formula>
    </cfRule>
  </conditionalFormatting>
  <conditionalFormatting sqref="AB96:AF96">
    <cfRule type="expression" dxfId="254" priority="23">
      <formula>$AY96=1</formula>
    </cfRule>
  </conditionalFormatting>
  <conditionalFormatting sqref="AB59:AF59">
    <cfRule type="expression" dxfId="253" priority="22">
      <formula>$AY59=1</formula>
    </cfRule>
  </conditionalFormatting>
  <conditionalFormatting sqref="AB57:AF57">
    <cfRule type="expression" dxfId="252" priority="21">
      <formula>$AY57=1</formula>
    </cfRule>
  </conditionalFormatting>
  <conditionalFormatting sqref="AB61:AF61">
    <cfRule type="expression" dxfId="251" priority="20">
      <formula>$AY61=1</formula>
    </cfRule>
  </conditionalFormatting>
  <conditionalFormatting sqref="AB63:AF63">
    <cfRule type="expression" dxfId="250" priority="19">
      <formula>$AY63=1</formula>
    </cfRule>
  </conditionalFormatting>
  <conditionalFormatting sqref="AB65:AF65">
    <cfRule type="expression" dxfId="249" priority="18">
      <formula>$AY65=1</formula>
    </cfRule>
  </conditionalFormatting>
  <conditionalFormatting sqref="AB67:AF67">
    <cfRule type="expression" dxfId="248" priority="17">
      <formula>$AY67=1</formula>
    </cfRule>
  </conditionalFormatting>
  <conditionalFormatting sqref="AB69:AF69">
    <cfRule type="expression" dxfId="247" priority="16">
      <formula>$AY69=1</formula>
    </cfRule>
  </conditionalFormatting>
  <conditionalFormatting sqref="AB71:AF71">
    <cfRule type="expression" dxfId="246" priority="15">
      <formula>$AY71=1</formula>
    </cfRule>
  </conditionalFormatting>
  <conditionalFormatting sqref="AB73:AF73">
    <cfRule type="expression" dxfId="245" priority="14">
      <formula>$AY73=1</formula>
    </cfRule>
  </conditionalFormatting>
  <conditionalFormatting sqref="AB75:AF75">
    <cfRule type="expression" dxfId="244" priority="13">
      <formula>$AY75=1</formula>
    </cfRule>
  </conditionalFormatting>
  <conditionalFormatting sqref="AB77:AF77">
    <cfRule type="expression" dxfId="243" priority="12">
      <formula>$AY77=1</formula>
    </cfRule>
  </conditionalFormatting>
  <conditionalFormatting sqref="AB79:AF79">
    <cfRule type="expression" dxfId="242" priority="11">
      <formula>$AY79=1</formula>
    </cfRule>
  </conditionalFormatting>
  <conditionalFormatting sqref="AB81:AF81">
    <cfRule type="expression" dxfId="241" priority="10">
      <formula>$AY81=1</formula>
    </cfRule>
  </conditionalFormatting>
  <conditionalFormatting sqref="AB83:AF83">
    <cfRule type="expression" dxfId="240" priority="9">
      <formula>$AY83=1</formula>
    </cfRule>
  </conditionalFormatting>
  <conditionalFormatting sqref="AB85:AF85">
    <cfRule type="expression" dxfId="239" priority="8">
      <formula>$AY85=1</formula>
    </cfRule>
  </conditionalFormatting>
  <conditionalFormatting sqref="AB87:AF87">
    <cfRule type="expression" dxfId="238" priority="7">
      <formula>$AY87=1</formula>
    </cfRule>
  </conditionalFormatting>
  <conditionalFormatting sqref="AB89:AF89">
    <cfRule type="expression" dxfId="237" priority="6">
      <formula>$AY89=1</formula>
    </cfRule>
  </conditionalFormatting>
  <conditionalFormatting sqref="AB91:AF91">
    <cfRule type="expression" dxfId="236" priority="5">
      <formula>$AY91=1</formula>
    </cfRule>
  </conditionalFormatting>
  <conditionalFormatting sqref="AB93:AF93">
    <cfRule type="expression" dxfId="235" priority="4">
      <formula>$AY93=1</formula>
    </cfRule>
  </conditionalFormatting>
  <conditionalFormatting sqref="AB95:AF95">
    <cfRule type="expression" dxfId="234" priority="3">
      <formula>$AY95=1</formula>
    </cfRule>
  </conditionalFormatting>
  <conditionalFormatting sqref="AH91 AH93 AH95 AH58 AH60 AH62 AH64 AH66 AH68 AH70 AH72 AH74 AH76 AH78 AH80 AH82 AH84 AH86 AH88">
    <cfRule type="expression" dxfId="233" priority="1">
      <formula>$AY58=1</formula>
    </cfRule>
  </conditionalFormatting>
  <conditionalFormatting sqref="AH92 AH94 AH96 AH57 AH59 AH61 AH63 AH65 AH67 AH69 AH71 AH73 AH75 AH77 AH79 AH81 AH83 AH85 AH87 AH89:AH90">
    <cfRule type="expression" dxfId="232" priority="2">
      <formula>$AY57=1</formula>
    </cfRule>
  </conditionalFormatting>
  <dataValidations count="6">
    <dataValidation allowBlank="1" showInputMessage="1" showErrorMessage="1" prompt="Name entry is not allowed in this cell. Please go to SF1 to type names." sqref="B14:C53 B57:C96"/>
    <dataValidation allowBlank="1" showDropDown="1" showInputMessage="1" showErrorMessage="1" sqref="I14:I96 O14:O96 U14:U96 AA14:AA96"/>
    <dataValidation type="list" allowBlank="1" showInputMessage="1" showErrorMessage="1" prompt="Please leave this cell blank if it is a non-working holiday or if there is no class." sqref="AG12">
      <formula1>"MON,TUE,WED,THU,FRI,SAT,SUN"</formula1>
    </dataValidation>
    <dataValidation type="list" allowBlank="1" showDropDown="1" showInputMessage="1" showErrorMessage="1" error="You have entered an invalid value! Please try again." prompt="X=Absent_x000a_T=Tardy_x000a_AM=Absent in the morning_x000a_CC=Cutting Classes_x000a_LE=Late Enrolment_x000a_T/I=Transferred In_x000a_T/O=Transferred Out_x000a_DRP=Dropped" sqref="AG57:AG96 AG14:AG53">
      <formula1>"X,T,AM,CC,LE,T/I,T/O,DRP,x,t,am,cc,le,t/i,t/o,drp"</formula1>
    </dataValidation>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14.xml><?xml version="1.0" encoding="utf-8"?>
<worksheet xmlns="http://schemas.openxmlformats.org/spreadsheetml/2006/main" xmlns:r="http://schemas.openxmlformats.org/officeDocument/2006/relationships">
  <sheetPr>
    <tabColor rgb="FF0070C0"/>
  </sheetPr>
  <dimension ref="A1:BI115"/>
  <sheetViews>
    <sheetView showGridLines="0" topLeftCell="A10" zoomScale="80" zoomScaleNormal="80" workbookViewId="0">
      <pane xSplit="3" ySplit="4" topLeftCell="D60" activePane="bottomRight" state="frozen"/>
      <selection activeCell="A10" sqref="A10"/>
      <selection pane="topRight" activeCell="D10" sqref="D10"/>
      <selection pane="bottomLeft" activeCell="A14" sqref="A14"/>
      <selection pane="bottomRight" activeCell="I82" sqref="I82"/>
    </sheetView>
  </sheetViews>
  <sheetFormatPr defaultColWidth="10.28515625" defaultRowHeight="16.5"/>
  <cols>
    <col min="1" max="1" width="4.140625" style="479" customWidth="1"/>
    <col min="2" max="2" width="32" style="479" customWidth="1"/>
    <col min="3" max="3" width="14.140625" style="479" customWidth="1"/>
    <col min="4" max="14" width="5.7109375" style="479" customWidth="1"/>
    <col min="15" max="15" width="7.7109375" style="479" customWidth="1"/>
    <col min="16" max="26" width="5.7109375" style="479" customWidth="1"/>
    <col min="27" max="27" width="7.7109375" style="479" customWidth="1"/>
    <col min="28" max="31" width="4.7109375" style="479" hidden="1" customWidth="1"/>
    <col min="32" max="32" width="8.42578125" style="479" hidden="1" customWidth="1"/>
    <col min="33" max="33" width="7.5703125" style="479" hidden="1" customWidth="1"/>
    <col min="34" max="34" width="9" style="479" hidden="1" customWidth="1"/>
    <col min="35" max="35" width="7" style="479" hidden="1" customWidth="1"/>
    <col min="36" max="36" width="6.5703125" style="479" hidden="1" customWidth="1"/>
    <col min="37" max="38" width="5.7109375" style="479" hidden="1" customWidth="1"/>
    <col min="39" max="39" width="6.5703125" style="479" hidden="1" customWidth="1"/>
    <col min="40" max="40" width="3.7109375" style="519" hidden="1" customWidth="1"/>
    <col min="41" max="41" width="3.7109375" style="520" hidden="1" customWidth="1"/>
    <col min="42" max="42" width="3.7109375" style="498" hidden="1" customWidth="1"/>
    <col min="43" max="43" width="3.7109375" style="495" hidden="1" customWidth="1"/>
    <col min="44" max="44" width="3.7109375" style="494" hidden="1" customWidth="1"/>
    <col min="45" max="45" width="3.7109375" style="495" hidden="1" customWidth="1"/>
    <col min="46" max="46" width="3.7109375" style="496" hidden="1" customWidth="1"/>
    <col min="47" max="47" width="3.7109375" style="497" hidden="1" customWidth="1"/>
    <col min="48" max="48" width="3.7109375" style="498" hidden="1" customWidth="1"/>
    <col min="49" max="49" width="3.7109375" style="499" hidden="1" customWidth="1"/>
    <col min="50" max="53" width="3.7109375" style="501" hidden="1" customWidth="1"/>
    <col min="54" max="55" width="3.7109375" style="498" hidden="1" customWidth="1"/>
    <col min="56" max="56" width="3.7109375" style="502" hidden="1" customWidth="1"/>
    <col min="57" max="58" width="3.7109375" style="477" hidden="1" customWidth="1"/>
    <col min="59" max="60" width="3.7109375" style="478" hidden="1" customWidth="1"/>
    <col min="61" max="61" width="4.140625" style="478" hidden="1" customWidth="1"/>
    <col min="62" max="16384" width="10.28515625" style="479"/>
  </cols>
  <sheetData>
    <row r="1" spans="1:61" ht="13.5" hidden="1" customHeight="1">
      <c r="A1" s="472"/>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4"/>
      <c r="AI1" s="475"/>
      <c r="AJ1" s="475"/>
      <c r="AK1" s="475"/>
      <c r="AL1" s="475"/>
      <c r="AM1" s="475"/>
      <c r="AN1" s="476" t="s">
        <v>131</v>
      </c>
      <c r="AO1" s="835" t="s">
        <v>148</v>
      </c>
      <c r="AP1" s="836"/>
      <c r="AQ1" s="818" t="s">
        <v>151</v>
      </c>
      <c r="AR1" s="819"/>
      <c r="AS1" s="819"/>
      <c r="AT1" s="820"/>
      <c r="AU1" s="821" t="s">
        <v>152</v>
      </c>
      <c r="AV1" s="822"/>
      <c r="AW1" s="823"/>
      <c r="AX1" s="824" t="s">
        <v>153</v>
      </c>
      <c r="AY1" s="825"/>
      <c r="AZ1" s="825"/>
      <c r="BA1" s="826"/>
      <c r="BB1" s="827" t="s">
        <v>154</v>
      </c>
      <c r="BC1" s="828"/>
      <c r="BD1" s="829"/>
      <c r="BG1" s="478" t="s">
        <v>156</v>
      </c>
      <c r="BH1" s="478" t="s">
        <v>56</v>
      </c>
      <c r="BI1" s="478" t="s">
        <v>109</v>
      </c>
    </row>
    <row r="2" spans="1:61" ht="19.5" hidden="1" customHeight="1">
      <c r="A2" s="830" t="s">
        <v>111</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c r="AK2" s="830"/>
      <c r="AL2" s="830"/>
      <c r="AM2" s="830"/>
      <c r="AN2" s="480"/>
      <c r="AO2" s="481"/>
      <c r="AP2" s="482"/>
      <c r="AQ2" s="483" t="s">
        <v>127</v>
      </c>
      <c r="AR2" s="483" t="s">
        <v>109</v>
      </c>
      <c r="AS2" s="483" t="s">
        <v>56</v>
      </c>
      <c r="AT2" s="484" t="s">
        <v>149</v>
      </c>
      <c r="AU2" s="485" t="s">
        <v>63</v>
      </c>
      <c r="AV2" s="485" t="s">
        <v>53</v>
      </c>
      <c r="AW2" s="486" t="s">
        <v>150</v>
      </c>
      <c r="AX2" s="487" t="s">
        <v>127</v>
      </c>
      <c r="AY2" s="487" t="s">
        <v>109</v>
      </c>
      <c r="AZ2" s="487" t="s">
        <v>56</v>
      </c>
      <c r="BA2" s="487" t="s">
        <v>149</v>
      </c>
      <c r="BB2" s="488" t="s">
        <v>63</v>
      </c>
      <c r="BC2" s="488" t="s">
        <v>53</v>
      </c>
      <c r="BD2" s="489" t="s">
        <v>150</v>
      </c>
      <c r="BE2" s="477" t="s">
        <v>5</v>
      </c>
      <c r="BF2" s="477" t="s">
        <v>155</v>
      </c>
      <c r="BG2" s="478" t="s">
        <v>131</v>
      </c>
      <c r="BH2" s="478" t="s">
        <v>157</v>
      </c>
      <c r="BI2" s="478" t="s">
        <v>158</v>
      </c>
    </row>
    <row r="3" spans="1:61" ht="19.5" hidden="1" customHeight="1">
      <c r="A3" s="831" t="s">
        <v>112</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490"/>
      <c r="AO3" s="491"/>
      <c r="AP3" s="492"/>
      <c r="AQ3" s="493"/>
      <c r="AX3" s="500"/>
    </row>
    <row r="4" spans="1:61" ht="6.75" hidden="1" customHeigh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4"/>
      <c r="AO4" s="505"/>
      <c r="AP4" s="506"/>
      <c r="AQ4" s="507"/>
      <c r="AX4" s="508"/>
    </row>
    <row r="5" spans="1:61" ht="6.75" hidden="1" customHeight="1">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4"/>
      <c r="AO5" s="505"/>
      <c r="AP5" s="506"/>
      <c r="AQ5" s="507"/>
      <c r="AX5" s="508"/>
    </row>
    <row r="6" spans="1:61" ht="40.5" hidden="1" customHeight="1">
      <c r="A6" s="503"/>
      <c r="B6" s="509" t="s">
        <v>93</v>
      </c>
      <c r="C6" s="832">
        <f>IF('Modified SF1'!F4="","",'Modified SF1'!F4)</f>
        <v>120642</v>
      </c>
      <c r="D6" s="833"/>
      <c r="E6" s="834"/>
      <c r="F6" s="510"/>
      <c r="G6" s="510"/>
      <c r="H6" s="510" t="s">
        <v>89</v>
      </c>
      <c r="I6" s="510"/>
      <c r="J6" s="510"/>
      <c r="K6" s="832" t="str">
        <f>IF('Modified SF1'!O7="","",'Modified SF1'!O7)</f>
        <v>2014-2015</v>
      </c>
      <c r="L6" s="833"/>
      <c r="M6" s="833"/>
      <c r="N6" s="833"/>
      <c r="O6" s="834"/>
      <c r="P6" s="510"/>
      <c r="Q6" s="853" t="s">
        <v>120</v>
      </c>
      <c r="R6" s="853"/>
      <c r="S6" s="853"/>
      <c r="T6" s="853"/>
      <c r="U6" s="853"/>
      <c r="V6" s="853"/>
      <c r="W6" s="853"/>
      <c r="X6" s="853"/>
      <c r="Y6" s="854"/>
      <c r="Z6" s="832" t="s">
        <v>177</v>
      </c>
      <c r="AA6" s="833"/>
      <c r="AB6" s="833"/>
      <c r="AC6" s="833"/>
      <c r="AD6" s="833"/>
      <c r="AE6" s="833"/>
      <c r="AF6" s="834"/>
      <c r="AG6" s="510"/>
      <c r="AH6" s="510"/>
      <c r="AI6" s="510"/>
      <c r="AJ6" s="510"/>
      <c r="AK6" s="510"/>
      <c r="AL6" s="503"/>
      <c r="AM6" s="503"/>
      <c r="AN6" s="504"/>
      <c r="AO6" s="505"/>
      <c r="AP6" s="506"/>
      <c r="AQ6" s="507"/>
      <c r="AX6" s="508"/>
    </row>
    <row r="7" spans="1:61" ht="6.75" hidden="1" customHeight="1">
      <c r="A7" s="503"/>
      <c r="B7" s="509"/>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03"/>
      <c r="AM7" s="503"/>
      <c r="AN7" s="504"/>
      <c r="AO7" s="505"/>
      <c r="AP7" s="506"/>
      <c r="AQ7" s="507"/>
      <c r="AX7" s="508"/>
    </row>
    <row r="8" spans="1:61" ht="41.25" hidden="1" customHeight="1">
      <c r="A8" s="511"/>
      <c r="B8" s="512" t="s">
        <v>97</v>
      </c>
      <c r="C8" s="832" t="str">
        <f>IF('Modified SF1'!F7="","",'Modified SF1'!F7)</f>
        <v>VALLEHERMOSO CENTRAL ELEMENTARY SCHOOL</v>
      </c>
      <c r="D8" s="833"/>
      <c r="E8" s="833"/>
      <c r="F8" s="833"/>
      <c r="G8" s="833"/>
      <c r="H8" s="833"/>
      <c r="I8" s="833"/>
      <c r="J8" s="833"/>
      <c r="K8" s="833"/>
      <c r="L8" s="833"/>
      <c r="M8" s="833"/>
      <c r="N8" s="833"/>
      <c r="O8" s="834"/>
      <c r="P8" s="513"/>
      <c r="Q8" s="513"/>
      <c r="R8" s="855" t="s">
        <v>95</v>
      </c>
      <c r="S8" s="855"/>
      <c r="T8" s="855"/>
      <c r="U8" s="855"/>
      <c r="V8" s="855"/>
      <c r="W8" s="855"/>
      <c r="X8" s="855"/>
      <c r="Y8" s="854"/>
      <c r="Z8" s="832" t="str">
        <f>IF('Modified SF1'!S7="","",'Modified SF1'!S7)</f>
        <v>K</v>
      </c>
      <c r="AA8" s="834"/>
      <c r="AB8" s="870" t="s">
        <v>96</v>
      </c>
      <c r="AC8" s="855"/>
      <c r="AD8" s="854"/>
      <c r="AE8" s="512"/>
      <c r="AF8" s="832" t="str">
        <f>IF('Modified SF1'!V7="","",'Modified SF1'!V7)</f>
        <v/>
      </c>
      <c r="AG8" s="833"/>
      <c r="AH8" s="833"/>
      <c r="AI8" s="833"/>
      <c r="AJ8" s="833"/>
      <c r="AK8" s="834"/>
      <c r="AL8" s="511"/>
      <c r="AM8" s="511"/>
      <c r="AN8" s="514"/>
      <c r="AO8" s="515"/>
      <c r="AP8" s="516"/>
      <c r="AQ8" s="517"/>
      <c r="AX8" s="518"/>
    </row>
    <row r="9" spans="1:61" ht="6" hidden="1" customHeight="1" thickBot="1"/>
    <row r="10" spans="1:61" ht="20.25" customHeight="1" thickBot="1">
      <c r="A10" s="871" t="s">
        <v>126</v>
      </c>
      <c r="B10" s="872"/>
      <c r="C10" s="873"/>
      <c r="D10" s="868" t="s">
        <v>197</v>
      </c>
      <c r="E10" s="869"/>
      <c r="F10" s="869"/>
      <c r="G10" s="869"/>
      <c r="H10" s="869"/>
      <c r="I10" s="869"/>
      <c r="J10" s="869"/>
      <c r="K10" s="869"/>
      <c r="L10" s="869"/>
      <c r="M10" s="869"/>
      <c r="N10" s="869"/>
      <c r="O10" s="893"/>
      <c r="P10" s="868" t="s">
        <v>198</v>
      </c>
      <c r="Q10" s="869"/>
      <c r="R10" s="869"/>
      <c r="S10" s="869"/>
      <c r="T10" s="869"/>
      <c r="U10" s="869"/>
      <c r="V10" s="869"/>
      <c r="W10" s="869"/>
      <c r="X10" s="869"/>
      <c r="Y10" s="869"/>
      <c r="Z10" s="869"/>
      <c r="AA10" s="869"/>
      <c r="AB10" s="521"/>
      <c r="AC10" s="521"/>
      <c r="AD10" s="522"/>
      <c r="AE10" s="523"/>
      <c r="AF10" s="878" t="s">
        <v>73</v>
      </c>
      <c r="AG10" s="878"/>
      <c r="AH10" s="880" t="s">
        <v>84</v>
      </c>
      <c r="AI10" s="881"/>
      <c r="AJ10" s="881"/>
      <c r="AK10" s="881"/>
      <c r="AL10" s="881"/>
      <c r="AM10" s="882"/>
      <c r="AN10" s="524"/>
      <c r="AO10" s="525"/>
      <c r="AP10" s="526"/>
      <c r="AQ10" s="527"/>
      <c r="AX10" s="528"/>
    </row>
    <row r="11" spans="1:61" ht="19.5" customHeight="1" thickBot="1">
      <c r="A11" s="874"/>
      <c r="B11" s="875"/>
      <c r="C11" s="875"/>
      <c r="D11" s="847" t="s">
        <v>196</v>
      </c>
      <c r="E11" s="850" t="s">
        <v>167</v>
      </c>
      <c r="F11" s="850" t="s">
        <v>168</v>
      </c>
      <c r="G11" s="850" t="s">
        <v>169</v>
      </c>
      <c r="H11" s="850" t="s">
        <v>170</v>
      </c>
      <c r="I11" s="850" t="s">
        <v>171</v>
      </c>
      <c r="J11" s="850" t="s">
        <v>172</v>
      </c>
      <c r="K11" s="850" t="s">
        <v>173</v>
      </c>
      <c r="L11" s="850" t="s">
        <v>174</v>
      </c>
      <c r="M11" s="850" t="s">
        <v>175</v>
      </c>
      <c r="N11" s="862" t="s">
        <v>176</v>
      </c>
      <c r="O11" s="865" t="s">
        <v>3</v>
      </c>
      <c r="P11" s="847" t="s">
        <v>196</v>
      </c>
      <c r="Q11" s="850" t="s">
        <v>167</v>
      </c>
      <c r="R11" s="850" t="s">
        <v>168</v>
      </c>
      <c r="S11" s="850" t="s">
        <v>169</v>
      </c>
      <c r="T11" s="850" t="s">
        <v>170</v>
      </c>
      <c r="U11" s="850" t="s">
        <v>171</v>
      </c>
      <c r="V11" s="850" t="s">
        <v>172</v>
      </c>
      <c r="W11" s="850" t="s">
        <v>173</v>
      </c>
      <c r="X11" s="850" t="s">
        <v>174</v>
      </c>
      <c r="Y11" s="850" t="s">
        <v>175</v>
      </c>
      <c r="Z11" s="862" t="s">
        <v>176</v>
      </c>
      <c r="AA11" s="865" t="s">
        <v>3</v>
      </c>
      <c r="AB11" s="856">
        <f>IF(AB12="",0,1)</f>
        <v>0</v>
      </c>
      <c r="AC11" s="856">
        <f>IF(AC12="",0,1)</f>
        <v>0</v>
      </c>
      <c r="AD11" s="859">
        <f>IF(AD12="",0,1)</f>
        <v>0</v>
      </c>
      <c r="AE11" s="529"/>
      <c r="AF11" s="879"/>
      <c r="AG11" s="879"/>
      <c r="AH11" s="883"/>
      <c r="AI11" s="884"/>
      <c r="AJ11" s="884"/>
      <c r="AK11" s="884"/>
      <c r="AL11" s="884"/>
      <c r="AM11" s="885"/>
      <c r="AN11" s="524"/>
      <c r="AO11" s="525"/>
      <c r="AP11" s="526"/>
      <c r="AQ11" s="527"/>
      <c r="AX11" s="528"/>
    </row>
    <row r="12" spans="1:61" ht="24.75" customHeight="1">
      <c r="A12" s="874"/>
      <c r="B12" s="875"/>
      <c r="C12" s="875"/>
      <c r="D12" s="848"/>
      <c r="E12" s="851"/>
      <c r="F12" s="851"/>
      <c r="G12" s="851"/>
      <c r="H12" s="851"/>
      <c r="I12" s="851"/>
      <c r="J12" s="851"/>
      <c r="K12" s="851"/>
      <c r="L12" s="851"/>
      <c r="M12" s="851"/>
      <c r="N12" s="863"/>
      <c r="O12" s="866"/>
      <c r="P12" s="848"/>
      <c r="Q12" s="851"/>
      <c r="R12" s="851"/>
      <c r="S12" s="851"/>
      <c r="T12" s="851"/>
      <c r="U12" s="851"/>
      <c r="V12" s="851"/>
      <c r="W12" s="851"/>
      <c r="X12" s="851"/>
      <c r="Y12" s="851"/>
      <c r="Z12" s="863"/>
      <c r="AA12" s="866"/>
      <c r="AB12" s="857"/>
      <c r="AC12" s="857"/>
      <c r="AD12" s="860"/>
      <c r="AE12" s="530"/>
      <c r="AF12" s="889" t="s">
        <v>4</v>
      </c>
      <c r="AG12" s="891" t="s">
        <v>5</v>
      </c>
      <c r="AH12" s="883"/>
      <c r="AI12" s="884"/>
      <c r="AJ12" s="884"/>
      <c r="AK12" s="884"/>
      <c r="AL12" s="884"/>
      <c r="AM12" s="885"/>
      <c r="AN12" s="524">
        <f>SUM(D13:AD13)</f>
        <v>0</v>
      </c>
      <c r="AO12" s="525"/>
      <c r="AP12" s="526"/>
      <c r="AQ12" s="527"/>
      <c r="AX12" s="528"/>
    </row>
    <row r="13" spans="1:61" ht="6" customHeight="1" thickBot="1">
      <c r="A13" s="876"/>
      <c r="B13" s="877"/>
      <c r="C13" s="877"/>
      <c r="D13" s="849"/>
      <c r="E13" s="852"/>
      <c r="F13" s="852"/>
      <c r="G13" s="852"/>
      <c r="H13" s="852"/>
      <c r="I13" s="852"/>
      <c r="J13" s="852"/>
      <c r="K13" s="852"/>
      <c r="L13" s="852"/>
      <c r="M13" s="852"/>
      <c r="N13" s="864"/>
      <c r="O13" s="867"/>
      <c r="P13" s="849"/>
      <c r="Q13" s="852"/>
      <c r="R13" s="852"/>
      <c r="S13" s="852"/>
      <c r="T13" s="852"/>
      <c r="U13" s="852"/>
      <c r="V13" s="852"/>
      <c r="W13" s="852"/>
      <c r="X13" s="852"/>
      <c r="Y13" s="852"/>
      <c r="Z13" s="864"/>
      <c r="AA13" s="867"/>
      <c r="AB13" s="858"/>
      <c r="AC13" s="858"/>
      <c r="AD13" s="861"/>
      <c r="AE13" s="531"/>
      <c r="AF13" s="890"/>
      <c r="AG13" s="892"/>
      <c r="AH13" s="886"/>
      <c r="AI13" s="887"/>
      <c r="AJ13" s="887"/>
      <c r="AK13" s="887"/>
      <c r="AL13" s="887"/>
      <c r="AM13" s="888"/>
      <c r="AN13" s="524"/>
      <c r="AO13" s="525"/>
      <c r="AP13" s="526"/>
      <c r="AQ13" s="527"/>
      <c r="AX13" s="528"/>
    </row>
    <row r="14" spans="1:61" ht="21.95" customHeight="1">
      <c r="A14" s="456" t="str">
        <f>IF('Modified SF1'!A10="","",'Modified SF1'!A10)</f>
        <v/>
      </c>
      <c r="B14" s="837" t="str">
        <f>IF('Modified SF1'!C10="","",'Modified SF1'!C10)</f>
        <v/>
      </c>
      <c r="C14" s="838"/>
      <c r="D14" s="532" t="str">
        <f>June!AP14</f>
        <v/>
      </c>
      <c r="E14" s="533" t="str">
        <f>July!AP14</f>
        <v/>
      </c>
      <c r="F14" s="533" t="str">
        <f>August!AP14</f>
        <v/>
      </c>
      <c r="G14" s="533" t="str">
        <f>September!AP14</f>
        <v/>
      </c>
      <c r="H14" s="533" t="str">
        <f>October!AP14</f>
        <v/>
      </c>
      <c r="I14" s="533" t="str">
        <f>November!AP14</f>
        <v/>
      </c>
      <c r="J14" s="533" t="str">
        <f>December!AP14</f>
        <v/>
      </c>
      <c r="K14" s="533" t="str">
        <f>January!AP14</f>
        <v/>
      </c>
      <c r="L14" s="533" t="str">
        <f>February!AP14</f>
        <v/>
      </c>
      <c r="M14" s="533" t="str">
        <f>March!AP14</f>
        <v/>
      </c>
      <c r="N14" s="533" t="str">
        <f>April!AP14</f>
        <v/>
      </c>
      <c r="O14" s="534" t="str">
        <f>IF(B14="","",SUM(D14:N14))</f>
        <v/>
      </c>
      <c r="P14" s="532" t="str">
        <f>June!AI14</f>
        <v/>
      </c>
      <c r="Q14" s="533" t="str">
        <f>July!AI14</f>
        <v/>
      </c>
      <c r="R14" s="533" t="str">
        <f>August!AI14</f>
        <v/>
      </c>
      <c r="S14" s="533" t="str">
        <f>September!AI14</f>
        <v/>
      </c>
      <c r="T14" s="533" t="str">
        <f>October!AI14</f>
        <v/>
      </c>
      <c r="U14" s="533" t="str">
        <f>November!AP14</f>
        <v/>
      </c>
      <c r="V14" s="533" t="str">
        <f>December!AI14</f>
        <v/>
      </c>
      <c r="W14" s="533" t="str">
        <f>January!AI14</f>
        <v/>
      </c>
      <c r="X14" s="533" t="str">
        <f>February!AI14</f>
        <v/>
      </c>
      <c r="Y14" s="533" t="str">
        <f>March!AI14</f>
        <v/>
      </c>
      <c r="Z14" s="533" t="str">
        <f>April!AI14</f>
        <v/>
      </c>
      <c r="AA14" s="534" t="str">
        <f>IF(B14="","",SUM(P14:Z14))</f>
        <v/>
      </c>
      <c r="AB14" s="535"/>
      <c r="AC14" s="535"/>
      <c r="AD14" s="536"/>
      <c r="AE14" s="471">
        <f t="shared" ref="AE14:AE53" si="0">COUNTIF(Z14:AD14,"X")</f>
        <v>0</v>
      </c>
      <c r="AF14" s="429" t="str">
        <f t="shared" ref="AF14:AF53" si="1">IF(AND(AW14=0,AT14=1),COUNTIF(D14:AD14,"X"),"")</f>
        <v/>
      </c>
      <c r="AG14" s="430" t="str">
        <f t="shared" ref="AG14:AG53" si="2">IF(AND(AW14=0,AT14=1),COUNTIF(D14:AD14,"T"),"")</f>
        <v/>
      </c>
      <c r="AH14" s="839"/>
      <c r="AI14" s="840"/>
      <c r="AJ14" s="840"/>
      <c r="AK14" s="840"/>
      <c r="AL14" s="840"/>
      <c r="AM14" s="841"/>
      <c r="AN14" s="519" t="str">
        <f t="shared" ref="AN14:AN53" si="3">IF(AND(AW14=0,AT14=1),$AN$12-COUNTIF(D14:AD14,"X")+SUM(BE14:BF14),"")</f>
        <v/>
      </c>
      <c r="AO14" s="520">
        <f t="shared" ref="AO14:AO53" si="4">COUNTIF(I14:AE14,5)</f>
        <v>0</v>
      </c>
      <c r="AP14" s="498" t="str">
        <f>IF(AO14=0,"",1)</f>
        <v/>
      </c>
      <c r="AQ14" s="495" t="str">
        <f>IF(B14="","",AX14+March!AS14)</f>
        <v/>
      </c>
      <c r="AR14" s="495" t="str">
        <f>IF(B14="","",AY14+March!AT14)</f>
        <v/>
      </c>
      <c r="AS14" s="495" t="str">
        <f>IF(B14="","",AZ14+March!AU14)</f>
        <v/>
      </c>
      <c r="AT14" s="537" t="str">
        <f>IF(B14="","",BA14+March!AV14)</f>
        <v/>
      </c>
      <c r="AU14" s="497">
        <f>IF(BB14="","",BB14+March!AW14)</f>
        <v>0</v>
      </c>
      <c r="AV14" s="497">
        <f>IF(BC14="","",BC14+March!AX14)</f>
        <v>0</v>
      </c>
      <c r="AW14" s="538" t="str">
        <f>IF(B14="","",BD14+March!AY14)</f>
        <v/>
      </c>
      <c r="AX14" s="501">
        <f t="shared" ref="AX14:AX53" si="5">COUNTIF(D14:AD14,"E")</f>
        <v>0</v>
      </c>
      <c r="AY14" s="501">
        <f t="shared" ref="AY14:AY53" si="6">COUNTIF(D14:AD14,"LE")</f>
        <v>0</v>
      </c>
      <c r="AZ14" s="501">
        <f t="shared" ref="AZ14:AZ53" si="7">COUNTIF(D14:AD14,"T/I")</f>
        <v>0</v>
      </c>
      <c r="BA14" s="501">
        <f>IF(AND(AX14=0,AY14=0,AZ14=0),0,1)</f>
        <v>0</v>
      </c>
      <c r="BB14" s="498">
        <f t="shared" ref="BB14:BB53" si="8">COUNTIF(D14:AD14,"DRP")</f>
        <v>0</v>
      </c>
      <c r="BC14" s="498">
        <f t="shared" ref="BC14:BC53" si="9">COUNTIF(D14:AD14,"T/O")</f>
        <v>0</v>
      </c>
      <c r="BD14" s="502">
        <f>IF(AND(BB14=0,BC14=0),0,1)</f>
        <v>0</v>
      </c>
      <c r="BE14" s="477">
        <f t="shared" ref="BE14:BE53" si="10">COUNTIF(D14:AD14,"T")*0.5</f>
        <v>0</v>
      </c>
      <c r="BF14" s="477">
        <f t="shared" ref="BF14:BF53" si="11">COUNTIF(D14:AD14,"C")*0.5</f>
        <v>0</v>
      </c>
      <c r="BG14" s="478" t="str">
        <f t="shared" ref="BG14:BG53" si="12">IF(AND(AW14=0,AT14=1),$AN$12-COUNTIF(D14:AD14,"X"),"")</f>
        <v/>
      </c>
      <c r="BH14" s="478" t="str">
        <f>IF(AZ14=0,"",#REF!)</f>
        <v/>
      </c>
      <c r="BI14" s="478" t="str">
        <f>IF(AY14=0,"",#REF!)</f>
        <v/>
      </c>
    </row>
    <row r="15" spans="1:61" ht="21.95" customHeight="1">
      <c r="A15" s="457" t="str">
        <f>IF('Modified SF1'!A11="","",'Modified SF1'!A11)</f>
        <v/>
      </c>
      <c r="B15" s="842" t="str">
        <f>IF('Modified SF1'!C11="","",'Modified SF1'!C11)</f>
        <v/>
      </c>
      <c r="C15" s="843"/>
      <c r="D15" s="539" t="str">
        <f>June!AP15</f>
        <v/>
      </c>
      <c r="E15" s="540" t="str">
        <f>July!AP15</f>
        <v/>
      </c>
      <c r="F15" s="540" t="str">
        <f>August!AP15</f>
        <v/>
      </c>
      <c r="G15" s="540" t="str">
        <f>September!AP15</f>
        <v/>
      </c>
      <c r="H15" s="540" t="str">
        <f>October!AP15</f>
        <v/>
      </c>
      <c r="I15" s="540" t="str">
        <f>November!AP15</f>
        <v/>
      </c>
      <c r="J15" s="540" t="str">
        <f>December!AP15</f>
        <v/>
      </c>
      <c r="K15" s="540" t="str">
        <f>January!AP15</f>
        <v/>
      </c>
      <c r="L15" s="540" t="str">
        <f>February!AP15</f>
        <v/>
      </c>
      <c r="M15" s="540" t="str">
        <f>March!AP15</f>
        <v/>
      </c>
      <c r="N15" s="540" t="str">
        <f>April!AP15</f>
        <v/>
      </c>
      <c r="O15" s="541" t="str">
        <f>IF(B15="","",SUM(D15:N15))</f>
        <v/>
      </c>
      <c r="P15" s="539" t="str">
        <f>June!AI15</f>
        <v/>
      </c>
      <c r="Q15" s="540" t="str">
        <f>July!AI15</f>
        <v/>
      </c>
      <c r="R15" s="540" t="str">
        <f>August!AI15</f>
        <v/>
      </c>
      <c r="S15" s="540" t="str">
        <f>September!AI15</f>
        <v/>
      </c>
      <c r="T15" s="540" t="str">
        <f>October!AI15</f>
        <v/>
      </c>
      <c r="U15" s="540" t="str">
        <f>November!AP15</f>
        <v/>
      </c>
      <c r="V15" s="540" t="str">
        <f>December!AI15</f>
        <v/>
      </c>
      <c r="W15" s="540" t="str">
        <f>January!AI15</f>
        <v/>
      </c>
      <c r="X15" s="540" t="str">
        <f>February!AI15</f>
        <v/>
      </c>
      <c r="Y15" s="540" t="str">
        <f>March!AI15</f>
        <v/>
      </c>
      <c r="Z15" s="540" t="str">
        <f>April!AI15</f>
        <v/>
      </c>
      <c r="AA15" s="541" t="str">
        <f>IF(B15="","",SUM(P15:Z15))</f>
        <v/>
      </c>
      <c r="AB15" s="542"/>
      <c r="AC15" s="542"/>
      <c r="AD15" s="541"/>
      <c r="AE15" s="543">
        <f t="shared" si="0"/>
        <v>0</v>
      </c>
      <c r="AF15" s="431" t="str">
        <f t="shared" si="1"/>
        <v/>
      </c>
      <c r="AG15" s="544" t="str">
        <f t="shared" si="2"/>
        <v/>
      </c>
      <c r="AH15" s="844"/>
      <c r="AI15" s="845"/>
      <c r="AJ15" s="845"/>
      <c r="AK15" s="845"/>
      <c r="AL15" s="845"/>
      <c r="AM15" s="846"/>
      <c r="AN15" s="519" t="str">
        <f t="shared" si="3"/>
        <v/>
      </c>
      <c r="AO15" s="520">
        <f t="shared" si="4"/>
        <v>0</v>
      </c>
      <c r="AP15" s="498" t="str">
        <f t="shared" ref="AP15:AP80" si="13">IF(AO15=0,"",1)</f>
        <v/>
      </c>
      <c r="AQ15" s="495" t="str">
        <f>IF(B15="","",AX15+March!AS15)</f>
        <v/>
      </c>
      <c r="AR15" s="495" t="str">
        <f>IF(B15="","",AY15+March!AT15)</f>
        <v/>
      </c>
      <c r="AS15" s="495" t="str">
        <f>IF(B15="","",AZ15+March!AU15)</f>
        <v/>
      </c>
      <c r="AT15" s="537" t="str">
        <f>IF(B15="","",BA15+March!AV15)</f>
        <v/>
      </c>
      <c r="AU15" s="497">
        <f>IF(BB15="","",BB15+March!AW15)</f>
        <v>0</v>
      </c>
      <c r="AV15" s="497">
        <f>IF(BC15="","",BC15+March!AX15)</f>
        <v>0</v>
      </c>
      <c r="AW15" s="538" t="str">
        <f>IF(B15="","",BD15+March!AY15)</f>
        <v/>
      </c>
      <c r="AX15" s="501">
        <f t="shared" si="5"/>
        <v>0</v>
      </c>
      <c r="AY15" s="501">
        <f t="shared" si="6"/>
        <v>0</v>
      </c>
      <c r="AZ15" s="501">
        <f t="shared" si="7"/>
        <v>0</v>
      </c>
      <c r="BA15" s="501">
        <f t="shared" ref="BA15:BA53" si="14">IF(AND(AX15=0,AY15=0,AZ15=0),0,1)</f>
        <v>0</v>
      </c>
      <c r="BB15" s="498">
        <f t="shared" si="8"/>
        <v>0</v>
      </c>
      <c r="BC15" s="498">
        <f t="shared" si="9"/>
        <v>0</v>
      </c>
      <c r="BD15" s="502">
        <f t="shared" ref="BD15:BD53" si="15">IF(AND(BB15=0,BC15=0),0,1)</f>
        <v>0</v>
      </c>
      <c r="BE15" s="477">
        <f t="shared" si="10"/>
        <v>0</v>
      </c>
      <c r="BF15" s="477">
        <f t="shared" si="11"/>
        <v>0</v>
      </c>
      <c r="BG15" s="478" t="str">
        <f t="shared" si="12"/>
        <v/>
      </c>
      <c r="BH15" s="478" t="str">
        <f>IF(AZ15=0,"",#REF!)</f>
        <v/>
      </c>
    </row>
    <row r="16" spans="1:61" ht="21.95" customHeight="1">
      <c r="A16" s="456" t="str">
        <f>IF('Modified SF1'!A12="","",'Modified SF1'!A12)</f>
        <v/>
      </c>
      <c r="B16" s="689" t="str">
        <f>IF('Modified SF1'!C12="","",'Modified SF1'!C12)</f>
        <v/>
      </c>
      <c r="C16" s="690"/>
      <c r="D16" s="532" t="str">
        <f>June!AP16</f>
        <v/>
      </c>
      <c r="E16" s="533" t="str">
        <f>July!AP16</f>
        <v/>
      </c>
      <c r="F16" s="533" t="str">
        <f>August!AP16</f>
        <v/>
      </c>
      <c r="G16" s="533" t="str">
        <f>September!AP16</f>
        <v/>
      </c>
      <c r="H16" s="533" t="str">
        <f>October!AP16</f>
        <v/>
      </c>
      <c r="I16" s="533" t="str">
        <f>November!AP16</f>
        <v/>
      </c>
      <c r="J16" s="533" t="str">
        <f>December!AP16</f>
        <v/>
      </c>
      <c r="K16" s="533" t="str">
        <f>January!AP16</f>
        <v/>
      </c>
      <c r="L16" s="533" t="str">
        <f>February!AP16</f>
        <v/>
      </c>
      <c r="M16" s="533" t="str">
        <f>March!AP16</f>
        <v/>
      </c>
      <c r="N16" s="533" t="str">
        <f>April!AP16</f>
        <v/>
      </c>
      <c r="O16" s="545" t="str">
        <f>IF(B16="","",SUM(D16:N16))</f>
        <v/>
      </c>
      <c r="P16" s="532" t="str">
        <f>June!AI16</f>
        <v/>
      </c>
      <c r="Q16" s="533" t="str">
        <f>July!AI16</f>
        <v/>
      </c>
      <c r="R16" s="533" t="str">
        <f>August!AI16</f>
        <v/>
      </c>
      <c r="S16" s="533" t="str">
        <f>September!AI16</f>
        <v/>
      </c>
      <c r="T16" s="533" t="str">
        <f>October!AI16</f>
        <v/>
      </c>
      <c r="U16" s="533" t="str">
        <f>November!AP16</f>
        <v/>
      </c>
      <c r="V16" s="533" t="str">
        <f>December!AI16</f>
        <v/>
      </c>
      <c r="W16" s="533" t="str">
        <f>January!AI16</f>
        <v/>
      </c>
      <c r="X16" s="533" t="str">
        <f>February!AI16</f>
        <v/>
      </c>
      <c r="Y16" s="533" t="str">
        <f>March!AI16</f>
        <v/>
      </c>
      <c r="Z16" s="533" t="str">
        <f>April!AI16</f>
        <v/>
      </c>
      <c r="AA16" s="546" t="str">
        <f>IF(B16="","",SUM(P16:Z16))</f>
        <v/>
      </c>
      <c r="AB16" s="547"/>
      <c r="AC16" s="547"/>
      <c r="AD16" s="546"/>
      <c r="AE16" s="471">
        <f t="shared" si="0"/>
        <v>0</v>
      </c>
      <c r="AF16" s="429" t="str">
        <f t="shared" si="1"/>
        <v/>
      </c>
      <c r="AG16" s="430" t="str">
        <f t="shared" si="2"/>
        <v/>
      </c>
      <c r="AH16" s="839"/>
      <c r="AI16" s="840"/>
      <c r="AJ16" s="840"/>
      <c r="AK16" s="840"/>
      <c r="AL16" s="840"/>
      <c r="AM16" s="841"/>
      <c r="AN16" s="519" t="str">
        <f t="shared" si="3"/>
        <v/>
      </c>
      <c r="AO16" s="520">
        <f t="shared" si="4"/>
        <v>0</v>
      </c>
      <c r="AP16" s="498" t="str">
        <f t="shared" si="13"/>
        <v/>
      </c>
      <c r="AQ16" s="495" t="str">
        <f>IF(B16="","",AX16+March!AS16)</f>
        <v/>
      </c>
      <c r="AR16" s="495" t="str">
        <f>IF(B16="","",AY16+March!AT16)</f>
        <v/>
      </c>
      <c r="AS16" s="495" t="str">
        <f>IF(B16="","",AZ16+March!AU16)</f>
        <v/>
      </c>
      <c r="AT16" s="537" t="str">
        <f>IF(B16="","",BA16+March!AV16)</f>
        <v/>
      </c>
      <c r="AU16" s="497">
        <f>IF(BB16="","",BB16+March!AW16)</f>
        <v>0</v>
      </c>
      <c r="AV16" s="497">
        <f>IF(BC16="","",BC16+March!AX16)</f>
        <v>0</v>
      </c>
      <c r="AW16" s="538" t="str">
        <f>IF(B16="","",BD16+March!AY16)</f>
        <v/>
      </c>
      <c r="AX16" s="501">
        <f t="shared" si="5"/>
        <v>0</v>
      </c>
      <c r="AY16" s="501">
        <f t="shared" si="6"/>
        <v>0</v>
      </c>
      <c r="AZ16" s="501">
        <f t="shared" si="7"/>
        <v>0</v>
      </c>
      <c r="BA16" s="501">
        <f t="shared" si="14"/>
        <v>0</v>
      </c>
      <c r="BB16" s="498">
        <f t="shared" si="8"/>
        <v>0</v>
      </c>
      <c r="BC16" s="498">
        <f t="shared" si="9"/>
        <v>0</v>
      </c>
      <c r="BD16" s="502">
        <f t="shared" si="15"/>
        <v>0</v>
      </c>
      <c r="BE16" s="477">
        <f t="shared" si="10"/>
        <v>0</v>
      </c>
      <c r="BF16" s="477">
        <f t="shared" si="11"/>
        <v>0</v>
      </c>
      <c r="BG16" s="478" t="str">
        <f t="shared" si="12"/>
        <v/>
      </c>
      <c r="BH16" s="478" t="str">
        <f>IF(AZ16=0,"",#REF!)</f>
        <v/>
      </c>
    </row>
    <row r="17" spans="1:60" ht="21.95" customHeight="1">
      <c r="A17" s="457" t="str">
        <f>IF('Modified SF1'!A13="","",'Modified SF1'!A13)</f>
        <v/>
      </c>
      <c r="B17" s="842" t="str">
        <f>IF('Modified SF1'!C13="","",'Modified SF1'!C13)</f>
        <v/>
      </c>
      <c r="C17" s="843"/>
      <c r="D17" s="539" t="str">
        <f>June!AP17</f>
        <v/>
      </c>
      <c r="E17" s="540" t="str">
        <f>July!AP17</f>
        <v/>
      </c>
      <c r="F17" s="540" t="str">
        <f>August!AP17</f>
        <v/>
      </c>
      <c r="G17" s="540" t="str">
        <f>September!AP17</f>
        <v/>
      </c>
      <c r="H17" s="540" t="str">
        <f>October!AP17</f>
        <v/>
      </c>
      <c r="I17" s="540" t="str">
        <f>November!AP17</f>
        <v/>
      </c>
      <c r="J17" s="540" t="str">
        <f>December!AP17</f>
        <v/>
      </c>
      <c r="K17" s="540" t="str">
        <f>January!AP17</f>
        <v/>
      </c>
      <c r="L17" s="540" t="str">
        <f>February!AP17</f>
        <v/>
      </c>
      <c r="M17" s="540" t="str">
        <f>March!AP17</f>
        <v/>
      </c>
      <c r="N17" s="540" t="str">
        <f>April!AP17</f>
        <v/>
      </c>
      <c r="O17" s="548" t="str">
        <f t="shared" ref="O17:O53" si="16">IF(B17="","",SUM(D17:N17))</f>
        <v/>
      </c>
      <c r="P17" s="539" t="str">
        <f>June!AI17</f>
        <v/>
      </c>
      <c r="Q17" s="540" t="str">
        <f>July!AI17</f>
        <v/>
      </c>
      <c r="R17" s="540" t="str">
        <f>August!AI17</f>
        <v/>
      </c>
      <c r="S17" s="540" t="str">
        <f>September!AI17</f>
        <v/>
      </c>
      <c r="T17" s="540" t="str">
        <f>October!AI17</f>
        <v/>
      </c>
      <c r="U17" s="540" t="str">
        <f>November!AP17</f>
        <v/>
      </c>
      <c r="V17" s="540" t="str">
        <f>December!AI17</f>
        <v/>
      </c>
      <c r="W17" s="540" t="str">
        <f>January!AI17</f>
        <v/>
      </c>
      <c r="X17" s="540" t="str">
        <f>February!AI17</f>
        <v/>
      </c>
      <c r="Y17" s="540" t="str">
        <f>March!AI17</f>
        <v/>
      </c>
      <c r="Z17" s="540" t="str">
        <f>April!AI17</f>
        <v/>
      </c>
      <c r="AA17" s="541" t="str">
        <f t="shared" ref="AA17:AA53" si="17">IF(B17="","",SUM(P17:Z17))</f>
        <v/>
      </c>
      <c r="AB17" s="542"/>
      <c r="AC17" s="542"/>
      <c r="AD17" s="541"/>
      <c r="AE17" s="543">
        <f t="shared" si="0"/>
        <v>0</v>
      </c>
      <c r="AF17" s="431" t="str">
        <f t="shared" si="1"/>
        <v/>
      </c>
      <c r="AG17" s="544" t="str">
        <f t="shared" si="2"/>
        <v/>
      </c>
      <c r="AH17" s="844"/>
      <c r="AI17" s="845"/>
      <c r="AJ17" s="845"/>
      <c r="AK17" s="845"/>
      <c r="AL17" s="845"/>
      <c r="AM17" s="846"/>
      <c r="AN17" s="519" t="str">
        <f t="shared" si="3"/>
        <v/>
      </c>
      <c r="AO17" s="520">
        <f t="shared" si="4"/>
        <v>0</v>
      </c>
      <c r="AP17" s="498" t="str">
        <f t="shared" si="13"/>
        <v/>
      </c>
      <c r="AQ17" s="495" t="str">
        <f>IF(B17="","",AX17+March!AS17)</f>
        <v/>
      </c>
      <c r="AR17" s="495" t="str">
        <f>IF(B17="","",AY17+March!AT17)</f>
        <v/>
      </c>
      <c r="AS17" s="495" t="str">
        <f>IF(B17="","",AZ17+March!AU17)</f>
        <v/>
      </c>
      <c r="AT17" s="537" t="str">
        <f>IF(B17="","",BA17+March!AV17)</f>
        <v/>
      </c>
      <c r="AU17" s="497">
        <f>IF(BB17="","",BB17+March!AW17)</f>
        <v>0</v>
      </c>
      <c r="AV17" s="497">
        <f>IF(BC17="","",BC17+March!AX17)</f>
        <v>0</v>
      </c>
      <c r="AW17" s="538" t="str">
        <f>IF(B17="","",BD17+March!AY17)</f>
        <v/>
      </c>
      <c r="AX17" s="501">
        <f t="shared" si="5"/>
        <v>0</v>
      </c>
      <c r="AY17" s="501">
        <f t="shared" si="6"/>
        <v>0</v>
      </c>
      <c r="AZ17" s="501">
        <f t="shared" si="7"/>
        <v>0</v>
      </c>
      <c r="BA17" s="501">
        <f t="shared" si="14"/>
        <v>0</v>
      </c>
      <c r="BB17" s="498">
        <f t="shared" si="8"/>
        <v>0</v>
      </c>
      <c r="BC17" s="498">
        <f t="shared" si="9"/>
        <v>0</v>
      </c>
      <c r="BD17" s="502">
        <f t="shared" si="15"/>
        <v>0</v>
      </c>
      <c r="BE17" s="477">
        <f t="shared" si="10"/>
        <v>0</v>
      </c>
      <c r="BF17" s="477">
        <f t="shared" si="11"/>
        <v>0</v>
      </c>
      <c r="BG17" s="478" t="str">
        <f t="shared" si="12"/>
        <v/>
      </c>
      <c r="BH17" s="478" t="str">
        <f>IF(AZ17=0,"",#REF!)</f>
        <v/>
      </c>
    </row>
    <row r="18" spans="1:60" ht="21.95" customHeight="1">
      <c r="A18" s="456" t="str">
        <f>IF('Modified SF1'!A14="","",'Modified SF1'!A14)</f>
        <v/>
      </c>
      <c r="B18" s="689" t="str">
        <f>IF('Modified SF1'!C14="","",'Modified SF1'!C14)</f>
        <v/>
      </c>
      <c r="C18" s="690"/>
      <c r="D18" s="532" t="str">
        <f>June!AP18</f>
        <v/>
      </c>
      <c r="E18" s="533" t="str">
        <f>July!AP18</f>
        <v/>
      </c>
      <c r="F18" s="533" t="str">
        <f>August!AP18</f>
        <v/>
      </c>
      <c r="G18" s="533" t="str">
        <f>September!AP18</f>
        <v/>
      </c>
      <c r="H18" s="533" t="str">
        <f>October!AP18</f>
        <v/>
      </c>
      <c r="I18" s="533" t="str">
        <f>November!AP18</f>
        <v/>
      </c>
      <c r="J18" s="533" t="str">
        <f>December!AP18</f>
        <v/>
      </c>
      <c r="K18" s="533" t="str">
        <f>January!AP18</f>
        <v/>
      </c>
      <c r="L18" s="533" t="str">
        <f>February!AP18</f>
        <v/>
      </c>
      <c r="M18" s="533" t="str">
        <f>March!AP18</f>
        <v/>
      </c>
      <c r="N18" s="533" t="str">
        <f>April!AP18</f>
        <v/>
      </c>
      <c r="O18" s="545" t="str">
        <f t="shared" si="16"/>
        <v/>
      </c>
      <c r="P18" s="532" t="str">
        <f>June!AI18</f>
        <v/>
      </c>
      <c r="Q18" s="533" t="str">
        <f>July!AI18</f>
        <v/>
      </c>
      <c r="R18" s="533" t="str">
        <f>August!AI18</f>
        <v/>
      </c>
      <c r="S18" s="533" t="str">
        <f>September!AI18</f>
        <v/>
      </c>
      <c r="T18" s="533" t="str">
        <f>October!AI18</f>
        <v/>
      </c>
      <c r="U18" s="533" t="str">
        <f>November!AP18</f>
        <v/>
      </c>
      <c r="V18" s="533" t="str">
        <f>December!AI18</f>
        <v/>
      </c>
      <c r="W18" s="533" t="str">
        <f>January!AI18</f>
        <v/>
      </c>
      <c r="X18" s="533" t="str">
        <f>February!AI18</f>
        <v/>
      </c>
      <c r="Y18" s="533" t="str">
        <f>March!AI18</f>
        <v/>
      </c>
      <c r="Z18" s="533" t="str">
        <f>April!AI18</f>
        <v/>
      </c>
      <c r="AA18" s="546" t="str">
        <f t="shared" si="17"/>
        <v/>
      </c>
      <c r="AB18" s="547"/>
      <c r="AC18" s="547"/>
      <c r="AD18" s="546"/>
      <c r="AE18" s="471">
        <f t="shared" si="0"/>
        <v>0</v>
      </c>
      <c r="AF18" s="429" t="str">
        <f t="shared" si="1"/>
        <v/>
      </c>
      <c r="AG18" s="430" t="str">
        <f t="shared" si="2"/>
        <v/>
      </c>
      <c r="AH18" s="839"/>
      <c r="AI18" s="840"/>
      <c r="AJ18" s="840"/>
      <c r="AK18" s="840"/>
      <c r="AL18" s="840"/>
      <c r="AM18" s="841"/>
      <c r="AN18" s="519" t="str">
        <f t="shared" si="3"/>
        <v/>
      </c>
      <c r="AO18" s="520">
        <f t="shared" si="4"/>
        <v>0</v>
      </c>
      <c r="AP18" s="498" t="str">
        <f t="shared" si="13"/>
        <v/>
      </c>
      <c r="AQ18" s="495" t="str">
        <f>IF(B18="","",AX18+March!AS18)</f>
        <v/>
      </c>
      <c r="AR18" s="495" t="str">
        <f>IF(B18="","",AY18+March!AT18)</f>
        <v/>
      </c>
      <c r="AS18" s="495" t="str">
        <f>IF(B18="","",AZ18+March!AU18)</f>
        <v/>
      </c>
      <c r="AT18" s="537" t="str">
        <f>IF(B18="","",BA18+March!AV18)</f>
        <v/>
      </c>
      <c r="AU18" s="497">
        <f>IF(BB18="","",BB18+March!AW18)</f>
        <v>0</v>
      </c>
      <c r="AV18" s="497">
        <f>IF(BC18="","",BC18+March!AX18)</f>
        <v>0</v>
      </c>
      <c r="AW18" s="538" t="str">
        <f>IF(B18="","",BD18+March!AY18)</f>
        <v/>
      </c>
      <c r="AX18" s="501">
        <f t="shared" si="5"/>
        <v>0</v>
      </c>
      <c r="AY18" s="501">
        <f t="shared" si="6"/>
        <v>0</v>
      </c>
      <c r="AZ18" s="501">
        <f t="shared" si="7"/>
        <v>0</v>
      </c>
      <c r="BA18" s="501">
        <f t="shared" si="14"/>
        <v>0</v>
      </c>
      <c r="BB18" s="498">
        <f t="shared" si="8"/>
        <v>0</v>
      </c>
      <c r="BC18" s="498">
        <f t="shared" si="9"/>
        <v>0</v>
      </c>
      <c r="BD18" s="502">
        <f t="shared" si="15"/>
        <v>0</v>
      </c>
      <c r="BE18" s="477">
        <f t="shared" si="10"/>
        <v>0</v>
      </c>
      <c r="BF18" s="477">
        <f t="shared" si="11"/>
        <v>0</v>
      </c>
      <c r="BG18" s="478" t="str">
        <f t="shared" si="12"/>
        <v/>
      </c>
      <c r="BH18" s="478" t="str">
        <f>IF(AZ18=0,"",#REF!)</f>
        <v/>
      </c>
    </row>
    <row r="19" spans="1:60" ht="21.95" customHeight="1">
      <c r="A19" s="457" t="str">
        <f>IF('Modified SF1'!A15="","",'Modified SF1'!A15)</f>
        <v/>
      </c>
      <c r="B19" s="842" t="str">
        <f>IF('Modified SF1'!C15="","",'Modified SF1'!C15)</f>
        <v/>
      </c>
      <c r="C19" s="843"/>
      <c r="D19" s="539" t="str">
        <f>June!AP19</f>
        <v/>
      </c>
      <c r="E19" s="540" t="str">
        <f>July!AP19</f>
        <v/>
      </c>
      <c r="F19" s="540" t="str">
        <f>August!AP19</f>
        <v/>
      </c>
      <c r="G19" s="540" t="str">
        <f>September!AP19</f>
        <v/>
      </c>
      <c r="H19" s="540" t="str">
        <f>October!AP19</f>
        <v/>
      </c>
      <c r="I19" s="540" t="str">
        <f>November!AP19</f>
        <v/>
      </c>
      <c r="J19" s="540" t="str">
        <f>December!AP19</f>
        <v/>
      </c>
      <c r="K19" s="540" t="str">
        <f>January!AP19</f>
        <v/>
      </c>
      <c r="L19" s="540" t="str">
        <f>February!AP19</f>
        <v/>
      </c>
      <c r="M19" s="540" t="str">
        <f>March!AP19</f>
        <v/>
      </c>
      <c r="N19" s="540" t="str">
        <f>April!AP19</f>
        <v/>
      </c>
      <c r="O19" s="548" t="str">
        <f t="shared" si="16"/>
        <v/>
      </c>
      <c r="P19" s="539" t="str">
        <f>June!AI19</f>
        <v/>
      </c>
      <c r="Q19" s="540" t="str">
        <f>July!AI19</f>
        <v/>
      </c>
      <c r="R19" s="540" t="str">
        <f>August!AI19</f>
        <v/>
      </c>
      <c r="S19" s="540" t="str">
        <f>September!AI19</f>
        <v/>
      </c>
      <c r="T19" s="540" t="str">
        <f>October!AI19</f>
        <v/>
      </c>
      <c r="U19" s="540" t="str">
        <f>November!AP19</f>
        <v/>
      </c>
      <c r="V19" s="540" t="str">
        <f>December!AI19</f>
        <v/>
      </c>
      <c r="W19" s="540" t="str">
        <f>January!AI19</f>
        <v/>
      </c>
      <c r="X19" s="540" t="str">
        <f>February!AI19</f>
        <v/>
      </c>
      <c r="Y19" s="540" t="str">
        <f>March!AI19</f>
        <v/>
      </c>
      <c r="Z19" s="540" t="str">
        <f>April!AI19</f>
        <v/>
      </c>
      <c r="AA19" s="541" t="str">
        <f t="shared" si="17"/>
        <v/>
      </c>
      <c r="AB19" s="542"/>
      <c r="AC19" s="542"/>
      <c r="AD19" s="541"/>
      <c r="AE19" s="543">
        <f t="shared" si="0"/>
        <v>0</v>
      </c>
      <c r="AF19" s="431" t="str">
        <f t="shared" si="1"/>
        <v/>
      </c>
      <c r="AG19" s="544" t="str">
        <f t="shared" si="2"/>
        <v/>
      </c>
      <c r="AH19" s="844"/>
      <c r="AI19" s="845"/>
      <c r="AJ19" s="845"/>
      <c r="AK19" s="845"/>
      <c r="AL19" s="845"/>
      <c r="AM19" s="846"/>
      <c r="AN19" s="519" t="str">
        <f t="shared" si="3"/>
        <v/>
      </c>
      <c r="AO19" s="520">
        <f t="shared" si="4"/>
        <v>0</v>
      </c>
      <c r="AP19" s="498" t="str">
        <f t="shared" si="13"/>
        <v/>
      </c>
      <c r="AQ19" s="495" t="str">
        <f>IF(B19="","",AX19+March!AS19)</f>
        <v/>
      </c>
      <c r="AR19" s="495" t="str">
        <f>IF(B19="","",AY19+March!AT19)</f>
        <v/>
      </c>
      <c r="AS19" s="495" t="str">
        <f>IF(B19="","",AZ19+March!AU19)</f>
        <v/>
      </c>
      <c r="AT19" s="537" t="str">
        <f>IF(B19="","",BA19+March!AV19)</f>
        <v/>
      </c>
      <c r="AU19" s="497">
        <f>IF(BB19="","",BB19+March!AW19)</f>
        <v>0</v>
      </c>
      <c r="AV19" s="497">
        <f>IF(BC19="","",BC19+March!AX19)</f>
        <v>0</v>
      </c>
      <c r="AW19" s="538" t="str">
        <f>IF(B19="","",BD19+March!AY19)</f>
        <v/>
      </c>
      <c r="AX19" s="501">
        <f t="shared" si="5"/>
        <v>0</v>
      </c>
      <c r="AY19" s="501">
        <f t="shared" si="6"/>
        <v>0</v>
      </c>
      <c r="AZ19" s="501">
        <f t="shared" si="7"/>
        <v>0</v>
      </c>
      <c r="BA19" s="501">
        <f t="shared" si="14"/>
        <v>0</v>
      </c>
      <c r="BB19" s="498">
        <f t="shared" si="8"/>
        <v>0</v>
      </c>
      <c r="BC19" s="498">
        <f t="shared" si="9"/>
        <v>0</v>
      </c>
      <c r="BD19" s="502">
        <f t="shared" si="15"/>
        <v>0</v>
      </c>
      <c r="BE19" s="477">
        <f t="shared" si="10"/>
        <v>0</v>
      </c>
      <c r="BF19" s="477">
        <f t="shared" si="11"/>
        <v>0</v>
      </c>
      <c r="BG19" s="478" t="str">
        <f t="shared" si="12"/>
        <v/>
      </c>
      <c r="BH19" s="478" t="str">
        <f>IF(AZ19=0,"",#REF!)</f>
        <v/>
      </c>
    </row>
    <row r="20" spans="1:60" ht="21.95" customHeight="1">
      <c r="A20" s="456" t="str">
        <f>IF('Modified SF1'!A16="","",'Modified SF1'!A16)</f>
        <v/>
      </c>
      <c r="B20" s="689" t="str">
        <f>IF('Modified SF1'!C16="","",'Modified SF1'!C16)</f>
        <v/>
      </c>
      <c r="C20" s="690"/>
      <c r="D20" s="532" t="str">
        <f>June!AP20</f>
        <v/>
      </c>
      <c r="E20" s="533" t="str">
        <f>July!AP20</f>
        <v/>
      </c>
      <c r="F20" s="533" t="str">
        <f>August!AP20</f>
        <v/>
      </c>
      <c r="G20" s="533" t="str">
        <f>September!AP20</f>
        <v/>
      </c>
      <c r="H20" s="533" t="str">
        <f>October!AP20</f>
        <v/>
      </c>
      <c r="I20" s="533" t="str">
        <f>November!AP20</f>
        <v/>
      </c>
      <c r="J20" s="533" t="str">
        <f>December!AP20</f>
        <v/>
      </c>
      <c r="K20" s="533" t="str">
        <f>January!AP20</f>
        <v/>
      </c>
      <c r="L20" s="533" t="str">
        <f>February!AP20</f>
        <v/>
      </c>
      <c r="M20" s="533" t="str">
        <f>March!AP20</f>
        <v/>
      </c>
      <c r="N20" s="533" t="str">
        <f>April!AP20</f>
        <v/>
      </c>
      <c r="O20" s="545" t="str">
        <f t="shared" si="16"/>
        <v/>
      </c>
      <c r="P20" s="532" t="str">
        <f>June!AI20</f>
        <v/>
      </c>
      <c r="Q20" s="533" t="str">
        <f>July!AI20</f>
        <v/>
      </c>
      <c r="R20" s="533" t="str">
        <f>August!AI20</f>
        <v/>
      </c>
      <c r="S20" s="533" t="str">
        <f>September!AI20</f>
        <v/>
      </c>
      <c r="T20" s="533" t="str">
        <f>October!AI20</f>
        <v/>
      </c>
      <c r="U20" s="533" t="str">
        <f>November!AP20</f>
        <v/>
      </c>
      <c r="V20" s="533" t="str">
        <f>December!AI20</f>
        <v/>
      </c>
      <c r="W20" s="533" t="str">
        <f>January!AI20</f>
        <v/>
      </c>
      <c r="X20" s="533" t="str">
        <f>February!AI20</f>
        <v/>
      </c>
      <c r="Y20" s="533" t="str">
        <f>March!AI20</f>
        <v/>
      </c>
      <c r="Z20" s="533" t="str">
        <f>April!AI20</f>
        <v/>
      </c>
      <c r="AA20" s="546" t="str">
        <f t="shared" si="17"/>
        <v/>
      </c>
      <c r="AB20" s="547"/>
      <c r="AC20" s="547"/>
      <c r="AD20" s="546"/>
      <c r="AE20" s="471">
        <f t="shared" si="0"/>
        <v>0</v>
      </c>
      <c r="AF20" s="429" t="str">
        <f t="shared" si="1"/>
        <v/>
      </c>
      <c r="AG20" s="430" t="str">
        <f t="shared" si="2"/>
        <v/>
      </c>
      <c r="AH20" s="839"/>
      <c r="AI20" s="840"/>
      <c r="AJ20" s="840"/>
      <c r="AK20" s="840"/>
      <c r="AL20" s="840"/>
      <c r="AM20" s="841"/>
      <c r="AN20" s="519" t="str">
        <f t="shared" si="3"/>
        <v/>
      </c>
      <c r="AO20" s="520">
        <f t="shared" si="4"/>
        <v>0</v>
      </c>
      <c r="AP20" s="498" t="str">
        <f t="shared" si="13"/>
        <v/>
      </c>
      <c r="AQ20" s="495" t="str">
        <f>IF(B20="","",AX20+March!AS20)</f>
        <v/>
      </c>
      <c r="AR20" s="495" t="str">
        <f>IF(B20="","",AY20+March!AT20)</f>
        <v/>
      </c>
      <c r="AS20" s="495" t="str">
        <f>IF(B20="","",AZ20+March!AU20)</f>
        <v/>
      </c>
      <c r="AT20" s="537" t="str">
        <f>IF(B20="","",BA20+March!AV20)</f>
        <v/>
      </c>
      <c r="AU20" s="497">
        <f>IF(BB20="","",BB20+March!AW20)</f>
        <v>0</v>
      </c>
      <c r="AV20" s="497">
        <f>IF(BC20="","",BC20+March!AX20)</f>
        <v>0</v>
      </c>
      <c r="AW20" s="538" t="str">
        <f>IF(B20="","",BD20+March!AY20)</f>
        <v/>
      </c>
      <c r="AX20" s="501">
        <f t="shared" si="5"/>
        <v>0</v>
      </c>
      <c r="AY20" s="501">
        <f t="shared" si="6"/>
        <v>0</v>
      </c>
      <c r="AZ20" s="501">
        <f t="shared" si="7"/>
        <v>0</v>
      </c>
      <c r="BA20" s="501">
        <f t="shared" si="14"/>
        <v>0</v>
      </c>
      <c r="BB20" s="498">
        <f t="shared" si="8"/>
        <v>0</v>
      </c>
      <c r="BC20" s="498">
        <f t="shared" si="9"/>
        <v>0</v>
      </c>
      <c r="BD20" s="502">
        <f t="shared" si="15"/>
        <v>0</v>
      </c>
      <c r="BE20" s="477">
        <f t="shared" si="10"/>
        <v>0</v>
      </c>
      <c r="BF20" s="477">
        <f t="shared" si="11"/>
        <v>0</v>
      </c>
      <c r="BG20" s="478" t="str">
        <f t="shared" si="12"/>
        <v/>
      </c>
      <c r="BH20" s="478" t="str">
        <f>IF(AZ20=0,"",#REF!)</f>
        <v/>
      </c>
    </row>
    <row r="21" spans="1:60" ht="21.95" customHeight="1">
      <c r="A21" s="457" t="str">
        <f>IF('Modified SF1'!A17="","",'Modified SF1'!A17)</f>
        <v/>
      </c>
      <c r="B21" s="842" t="str">
        <f>IF('Modified SF1'!C17="","",'Modified SF1'!C17)</f>
        <v/>
      </c>
      <c r="C21" s="843"/>
      <c r="D21" s="539" t="str">
        <f>June!AP21</f>
        <v/>
      </c>
      <c r="E21" s="540" t="str">
        <f>July!AP21</f>
        <v/>
      </c>
      <c r="F21" s="540" t="str">
        <f>August!AP21</f>
        <v/>
      </c>
      <c r="G21" s="540" t="str">
        <f>September!AP21</f>
        <v/>
      </c>
      <c r="H21" s="540" t="str">
        <f>October!AP21</f>
        <v/>
      </c>
      <c r="I21" s="540" t="str">
        <f>November!AP21</f>
        <v/>
      </c>
      <c r="J21" s="540" t="str">
        <f>December!AP21</f>
        <v/>
      </c>
      <c r="K21" s="540" t="str">
        <f>January!AP21</f>
        <v/>
      </c>
      <c r="L21" s="540" t="str">
        <f>February!AP21</f>
        <v/>
      </c>
      <c r="M21" s="540" t="str">
        <f>March!AP21</f>
        <v/>
      </c>
      <c r="N21" s="540" t="str">
        <f>April!AP21</f>
        <v/>
      </c>
      <c r="O21" s="548" t="str">
        <f t="shared" si="16"/>
        <v/>
      </c>
      <c r="P21" s="539" t="str">
        <f>June!AI21</f>
        <v/>
      </c>
      <c r="Q21" s="540" t="str">
        <f>July!AI21</f>
        <v/>
      </c>
      <c r="R21" s="540" t="str">
        <f>August!AI21</f>
        <v/>
      </c>
      <c r="S21" s="540" t="str">
        <f>September!AI21</f>
        <v/>
      </c>
      <c r="T21" s="540" t="str">
        <f>October!AI21</f>
        <v/>
      </c>
      <c r="U21" s="540" t="str">
        <f>November!AP21</f>
        <v/>
      </c>
      <c r="V21" s="540" t="str">
        <f>December!AI21</f>
        <v/>
      </c>
      <c r="W21" s="540" t="str">
        <f>January!AI21</f>
        <v/>
      </c>
      <c r="X21" s="540" t="str">
        <f>February!AI21</f>
        <v/>
      </c>
      <c r="Y21" s="540" t="str">
        <f>March!AI21</f>
        <v/>
      </c>
      <c r="Z21" s="540" t="str">
        <f>April!AI21</f>
        <v/>
      </c>
      <c r="AA21" s="541" t="str">
        <f t="shared" si="17"/>
        <v/>
      </c>
      <c r="AB21" s="542"/>
      <c r="AC21" s="542"/>
      <c r="AD21" s="541"/>
      <c r="AE21" s="471">
        <f t="shared" si="0"/>
        <v>0</v>
      </c>
      <c r="AF21" s="431" t="str">
        <f t="shared" si="1"/>
        <v/>
      </c>
      <c r="AG21" s="432" t="str">
        <f t="shared" si="2"/>
        <v/>
      </c>
      <c r="AH21" s="894"/>
      <c r="AI21" s="895"/>
      <c r="AJ21" s="895"/>
      <c r="AK21" s="895"/>
      <c r="AL21" s="895"/>
      <c r="AM21" s="896"/>
      <c r="AN21" s="519" t="str">
        <f t="shared" si="3"/>
        <v/>
      </c>
      <c r="AO21" s="520">
        <f t="shared" si="4"/>
        <v>0</v>
      </c>
      <c r="AP21" s="498" t="str">
        <f t="shared" si="13"/>
        <v/>
      </c>
      <c r="AQ21" s="495" t="str">
        <f>IF(B21="","",AX21+March!AS21)</f>
        <v/>
      </c>
      <c r="AR21" s="495" t="str">
        <f>IF(B21="","",AY21+March!AT21)</f>
        <v/>
      </c>
      <c r="AS21" s="495" t="str">
        <f>IF(B21="","",AZ21+March!AU21)</f>
        <v/>
      </c>
      <c r="AT21" s="537" t="str">
        <f>IF(B21="","",BA21+March!AV21)</f>
        <v/>
      </c>
      <c r="AU21" s="497">
        <f>IF(BB21="","",BB21+March!AW21)</f>
        <v>1</v>
      </c>
      <c r="AV21" s="497">
        <f>IF(BC21="","",BC21+March!AX21)</f>
        <v>0</v>
      </c>
      <c r="AW21" s="538" t="str">
        <f>IF(B21="","",BD21+March!AY21)</f>
        <v/>
      </c>
      <c r="AX21" s="501">
        <f t="shared" si="5"/>
        <v>0</v>
      </c>
      <c r="AY21" s="501">
        <f t="shared" si="6"/>
        <v>0</v>
      </c>
      <c r="AZ21" s="501">
        <f t="shared" si="7"/>
        <v>0</v>
      </c>
      <c r="BA21" s="501">
        <f t="shared" si="14"/>
        <v>0</v>
      </c>
      <c r="BB21" s="498">
        <f t="shared" si="8"/>
        <v>0</v>
      </c>
      <c r="BC21" s="498">
        <f t="shared" si="9"/>
        <v>0</v>
      </c>
      <c r="BD21" s="502">
        <f t="shared" si="15"/>
        <v>0</v>
      </c>
      <c r="BE21" s="477">
        <f t="shared" si="10"/>
        <v>0</v>
      </c>
      <c r="BF21" s="477">
        <f t="shared" si="11"/>
        <v>0</v>
      </c>
      <c r="BG21" s="478" t="str">
        <f t="shared" si="12"/>
        <v/>
      </c>
      <c r="BH21" s="478" t="str">
        <f>IF(AZ21=0,"",#REF!)</f>
        <v/>
      </c>
    </row>
    <row r="22" spans="1:60" ht="21.95" customHeight="1">
      <c r="A22" s="456" t="str">
        <f>IF('Modified SF1'!A18="","",'Modified SF1'!A18)</f>
        <v/>
      </c>
      <c r="B22" s="689" t="str">
        <f>IF('Modified SF1'!C18="","",'Modified SF1'!C18)</f>
        <v/>
      </c>
      <c r="C22" s="690"/>
      <c r="D22" s="532" t="str">
        <f>June!AP22</f>
        <v/>
      </c>
      <c r="E22" s="533" t="str">
        <f>July!AP22</f>
        <v/>
      </c>
      <c r="F22" s="533" t="str">
        <f>August!AP22</f>
        <v/>
      </c>
      <c r="G22" s="533" t="str">
        <f>September!AP22</f>
        <v/>
      </c>
      <c r="H22" s="533" t="str">
        <f>October!AP22</f>
        <v/>
      </c>
      <c r="I22" s="533" t="str">
        <f>November!AP22</f>
        <v/>
      </c>
      <c r="J22" s="533" t="str">
        <f>December!AP22</f>
        <v/>
      </c>
      <c r="K22" s="533" t="str">
        <f>January!AP22</f>
        <v/>
      </c>
      <c r="L22" s="533" t="str">
        <f>February!AP22</f>
        <v/>
      </c>
      <c r="M22" s="533" t="str">
        <f>March!AP22</f>
        <v/>
      </c>
      <c r="N22" s="533" t="str">
        <f>April!AP22</f>
        <v/>
      </c>
      <c r="O22" s="545" t="str">
        <f t="shared" si="16"/>
        <v/>
      </c>
      <c r="P22" s="532" t="str">
        <f>June!AI22</f>
        <v/>
      </c>
      <c r="Q22" s="533" t="str">
        <f>July!AI22</f>
        <v/>
      </c>
      <c r="R22" s="533" t="str">
        <f>August!AI22</f>
        <v/>
      </c>
      <c r="S22" s="533" t="str">
        <f>September!AI22</f>
        <v/>
      </c>
      <c r="T22" s="533" t="str">
        <f>October!AI22</f>
        <v/>
      </c>
      <c r="U22" s="533" t="str">
        <f>November!AP22</f>
        <v/>
      </c>
      <c r="V22" s="533" t="str">
        <f>December!AI22</f>
        <v/>
      </c>
      <c r="W22" s="533" t="str">
        <f>January!AI22</f>
        <v/>
      </c>
      <c r="X22" s="533" t="str">
        <f>February!AI22</f>
        <v/>
      </c>
      <c r="Y22" s="533" t="str">
        <f>March!AI22</f>
        <v/>
      </c>
      <c r="Z22" s="533" t="str">
        <f>April!AI22</f>
        <v/>
      </c>
      <c r="AA22" s="546" t="str">
        <f t="shared" si="17"/>
        <v/>
      </c>
      <c r="AB22" s="547"/>
      <c r="AC22" s="547"/>
      <c r="AD22" s="546"/>
      <c r="AE22" s="471">
        <f t="shared" si="0"/>
        <v>0</v>
      </c>
      <c r="AF22" s="429" t="str">
        <f t="shared" si="1"/>
        <v/>
      </c>
      <c r="AG22" s="430" t="str">
        <f t="shared" si="2"/>
        <v/>
      </c>
      <c r="AH22" s="839"/>
      <c r="AI22" s="840"/>
      <c r="AJ22" s="840"/>
      <c r="AK22" s="840"/>
      <c r="AL22" s="840"/>
      <c r="AM22" s="841"/>
      <c r="AN22" s="519" t="str">
        <f t="shared" si="3"/>
        <v/>
      </c>
      <c r="AO22" s="520">
        <f t="shared" si="4"/>
        <v>0</v>
      </c>
      <c r="AP22" s="498" t="str">
        <f t="shared" si="13"/>
        <v/>
      </c>
      <c r="AQ22" s="495" t="str">
        <f>IF(B22="","",AX22+March!AS22)</f>
        <v/>
      </c>
      <c r="AR22" s="495" t="str">
        <f>IF(B22="","",AY22+March!AT22)</f>
        <v/>
      </c>
      <c r="AS22" s="495" t="str">
        <f>IF(B22="","",AZ22+March!AU22)</f>
        <v/>
      </c>
      <c r="AT22" s="537" t="str">
        <f>IF(B22="","",BA22+March!AV22)</f>
        <v/>
      </c>
      <c r="AU22" s="497">
        <f>IF(BB22="","",BB22+March!AW22)</f>
        <v>0</v>
      </c>
      <c r="AV22" s="497">
        <f>IF(BC22="","",BC22+March!AX22)</f>
        <v>0</v>
      </c>
      <c r="AW22" s="538" t="str">
        <f>IF(B22="","",BD22+March!AY22)</f>
        <v/>
      </c>
      <c r="AX22" s="501">
        <f t="shared" si="5"/>
        <v>0</v>
      </c>
      <c r="AY22" s="501">
        <f t="shared" si="6"/>
        <v>0</v>
      </c>
      <c r="AZ22" s="501">
        <f t="shared" si="7"/>
        <v>0</v>
      </c>
      <c r="BA22" s="501">
        <f t="shared" si="14"/>
        <v>0</v>
      </c>
      <c r="BB22" s="498">
        <f t="shared" si="8"/>
        <v>0</v>
      </c>
      <c r="BC22" s="498">
        <f t="shared" si="9"/>
        <v>0</v>
      </c>
      <c r="BD22" s="502">
        <f t="shared" si="15"/>
        <v>0</v>
      </c>
      <c r="BE22" s="477">
        <f t="shared" si="10"/>
        <v>0</v>
      </c>
      <c r="BF22" s="477">
        <f t="shared" si="11"/>
        <v>0</v>
      </c>
      <c r="BG22" s="478" t="str">
        <f t="shared" si="12"/>
        <v/>
      </c>
      <c r="BH22" s="478" t="str">
        <f>IF(AZ22=0,"",#REF!)</f>
        <v/>
      </c>
    </row>
    <row r="23" spans="1:60" ht="21.95" customHeight="1">
      <c r="A23" s="457" t="str">
        <f>IF('Modified SF1'!A19="","",'Modified SF1'!A19)</f>
        <v/>
      </c>
      <c r="B23" s="842" t="str">
        <f>IF('Modified SF1'!C19="","",'Modified SF1'!C19)</f>
        <v/>
      </c>
      <c r="C23" s="843"/>
      <c r="D23" s="539" t="str">
        <f>June!AP23</f>
        <v/>
      </c>
      <c r="E23" s="540" t="str">
        <f>July!AP23</f>
        <v/>
      </c>
      <c r="F23" s="540" t="str">
        <f>August!AP23</f>
        <v/>
      </c>
      <c r="G23" s="540" t="str">
        <f>September!AP23</f>
        <v/>
      </c>
      <c r="H23" s="540" t="str">
        <f>October!AP23</f>
        <v/>
      </c>
      <c r="I23" s="540" t="str">
        <f>November!AP23</f>
        <v/>
      </c>
      <c r="J23" s="540" t="str">
        <f>December!AP23</f>
        <v/>
      </c>
      <c r="K23" s="540" t="str">
        <f>January!AP23</f>
        <v/>
      </c>
      <c r="L23" s="540" t="str">
        <f>February!AP23</f>
        <v/>
      </c>
      <c r="M23" s="540" t="str">
        <f>March!AP23</f>
        <v/>
      </c>
      <c r="N23" s="540" t="str">
        <f>April!AP23</f>
        <v/>
      </c>
      <c r="O23" s="548" t="str">
        <f t="shared" si="16"/>
        <v/>
      </c>
      <c r="P23" s="539" t="str">
        <f>June!AI23</f>
        <v/>
      </c>
      <c r="Q23" s="540" t="str">
        <f>July!AI23</f>
        <v/>
      </c>
      <c r="R23" s="540" t="str">
        <f>August!AI23</f>
        <v/>
      </c>
      <c r="S23" s="540" t="str">
        <f>September!AI23</f>
        <v/>
      </c>
      <c r="T23" s="540" t="str">
        <f>October!AI23</f>
        <v/>
      </c>
      <c r="U23" s="540" t="str">
        <f>November!AP23</f>
        <v/>
      </c>
      <c r="V23" s="540" t="str">
        <f>December!AI23</f>
        <v/>
      </c>
      <c r="W23" s="540" t="str">
        <f>January!AI23</f>
        <v/>
      </c>
      <c r="X23" s="540" t="str">
        <f>February!AI23</f>
        <v/>
      </c>
      <c r="Y23" s="540" t="str">
        <f>March!AI23</f>
        <v/>
      </c>
      <c r="Z23" s="540" t="str">
        <f>April!AI23</f>
        <v/>
      </c>
      <c r="AA23" s="541" t="str">
        <f t="shared" si="17"/>
        <v/>
      </c>
      <c r="AB23" s="542"/>
      <c r="AC23" s="542"/>
      <c r="AD23" s="541"/>
      <c r="AE23" s="543">
        <f t="shared" si="0"/>
        <v>0</v>
      </c>
      <c r="AF23" s="431" t="str">
        <f t="shared" si="1"/>
        <v/>
      </c>
      <c r="AG23" s="544" t="str">
        <f t="shared" si="2"/>
        <v/>
      </c>
      <c r="AH23" s="844"/>
      <c r="AI23" s="845"/>
      <c r="AJ23" s="845"/>
      <c r="AK23" s="845"/>
      <c r="AL23" s="845"/>
      <c r="AM23" s="846"/>
      <c r="AN23" s="519" t="str">
        <f t="shared" si="3"/>
        <v/>
      </c>
      <c r="AO23" s="520">
        <f t="shared" si="4"/>
        <v>0</v>
      </c>
      <c r="AP23" s="498" t="str">
        <f t="shared" si="13"/>
        <v/>
      </c>
      <c r="AQ23" s="495" t="str">
        <f>IF(B23="","",AX23+March!AS23)</f>
        <v/>
      </c>
      <c r="AR23" s="495" t="str">
        <f>IF(B23="","",AY23+March!AT23)</f>
        <v/>
      </c>
      <c r="AS23" s="495" t="str">
        <f>IF(B23="","",AZ23+March!AU23)</f>
        <v/>
      </c>
      <c r="AT23" s="537" t="str">
        <f>IF(B23="","",BA23+March!AV23)</f>
        <v/>
      </c>
      <c r="AU23" s="497">
        <f>IF(BB23="","",BB23+March!AW23)</f>
        <v>0</v>
      </c>
      <c r="AV23" s="497">
        <f>IF(BC23="","",BC23+March!AX23)</f>
        <v>0</v>
      </c>
      <c r="AW23" s="538" t="str">
        <f>IF(B23="","",BD23+March!AY23)</f>
        <v/>
      </c>
      <c r="AX23" s="501">
        <f t="shared" si="5"/>
        <v>0</v>
      </c>
      <c r="AY23" s="501">
        <f t="shared" si="6"/>
        <v>0</v>
      </c>
      <c r="AZ23" s="501">
        <f t="shared" si="7"/>
        <v>0</v>
      </c>
      <c r="BA23" s="501">
        <f t="shared" si="14"/>
        <v>0</v>
      </c>
      <c r="BB23" s="498">
        <f t="shared" si="8"/>
        <v>0</v>
      </c>
      <c r="BC23" s="498">
        <f t="shared" si="9"/>
        <v>0</v>
      </c>
      <c r="BD23" s="502">
        <f t="shared" si="15"/>
        <v>0</v>
      </c>
      <c r="BE23" s="477">
        <f t="shared" si="10"/>
        <v>0</v>
      </c>
      <c r="BF23" s="477">
        <f t="shared" si="11"/>
        <v>0</v>
      </c>
      <c r="BG23" s="478" t="str">
        <f t="shared" si="12"/>
        <v/>
      </c>
      <c r="BH23" s="478" t="str">
        <f>IF(AZ23=0,"",#REF!)</f>
        <v/>
      </c>
    </row>
    <row r="24" spans="1:60" ht="21.95" customHeight="1">
      <c r="A24" s="456" t="str">
        <f>IF('Modified SF1'!A20="","",'Modified SF1'!A20)</f>
        <v/>
      </c>
      <c r="B24" s="689" t="str">
        <f>IF('Modified SF1'!C20="","",'Modified SF1'!C20)</f>
        <v/>
      </c>
      <c r="C24" s="690"/>
      <c r="D24" s="532" t="str">
        <f>June!AP24</f>
        <v/>
      </c>
      <c r="E24" s="533" t="str">
        <f>July!AP24</f>
        <v/>
      </c>
      <c r="F24" s="533" t="str">
        <f>August!AP24</f>
        <v/>
      </c>
      <c r="G24" s="533" t="str">
        <f>September!AP24</f>
        <v/>
      </c>
      <c r="H24" s="533" t="str">
        <f>October!AP24</f>
        <v/>
      </c>
      <c r="I24" s="533" t="str">
        <f>November!AP24</f>
        <v/>
      </c>
      <c r="J24" s="533" t="str">
        <f>December!AP24</f>
        <v/>
      </c>
      <c r="K24" s="533" t="str">
        <f>January!AP24</f>
        <v/>
      </c>
      <c r="L24" s="533" t="str">
        <f>February!AP24</f>
        <v/>
      </c>
      <c r="M24" s="533" t="str">
        <f>March!AP24</f>
        <v/>
      </c>
      <c r="N24" s="533" t="str">
        <f>April!AP24</f>
        <v/>
      </c>
      <c r="O24" s="545" t="str">
        <f t="shared" si="16"/>
        <v/>
      </c>
      <c r="P24" s="532" t="str">
        <f>June!AI24</f>
        <v/>
      </c>
      <c r="Q24" s="533" t="str">
        <f>July!AI24</f>
        <v/>
      </c>
      <c r="R24" s="533" t="str">
        <f>August!AI24</f>
        <v/>
      </c>
      <c r="S24" s="533" t="str">
        <f>September!AI24</f>
        <v/>
      </c>
      <c r="T24" s="533" t="str">
        <f>October!AI24</f>
        <v/>
      </c>
      <c r="U24" s="533" t="str">
        <f>November!AP24</f>
        <v/>
      </c>
      <c r="V24" s="533" t="str">
        <f>December!AI24</f>
        <v/>
      </c>
      <c r="W24" s="533" t="str">
        <f>January!AI24</f>
        <v/>
      </c>
      <c r="X24" s="533" t="str">
        <f>February!AI24</f>
        <v/>
      </c>
      <c r="Y24" s="533" t="str">
        <f>March!AI24</f>
        <v/>
      </c>
      <c r="Z24" s="533" t="str">
        <f>April!AI24</f>
        <v/>
      </c>
      <c r="AA24" s="546" t="str">
        <f t="shared" si="17"/>
        <v/>
      </c>
      <c r="AB24" s="547"/>
      <c r="AC24" s="547"/>
      <c r="AD24" s="546"/>
      <c r="AE24" s="471">
        <f t="shared" si="0"/>
        <v>0</v>
      </c>
      <c r="AF24" s="429" t="str">
        <f t="shared" si="1"/>
        <v/>
      </c>
      <c r="AG24" s="430" t="str">
        <f t="shared" si="2"/>
        <v/>
      </c>
      <c r="AH24" s="839"/>
      <c r="AI24" s="840"/>
      <c r="AJ24" s="840"/>
      <c r="AK24" s="840"/>
      <c r="AL24" s="840"/>
      <c r="AM24" s="841"/>
      <c r="AN24" s="519" t="str">
        <f t="shared" si="3"/>
        <v/>
      </c>
      <c r="AO24" s="520">
        <f t="shared" si="4"/>
        <v>0</v>
      </c>
      <c r="AP24" s="498" t="str">
        <f t="shared" si="13"/>
        <v/>
      </c>
      <c r="AQ24" s="495" t="str">
        <f>IF(B24="","",AX24+March!AS24)</f>
        <v/>
      </c>
      <c r="AR24" s="495" t="str">
        <f>IF(B24="","",AY24+March!AT24)</f>
        <v/>
      </c>
      <c r="AS24" s="495" t="str">
        <f>IF(B24="","",AZ24+March!AU24)</f>
        <v/>
      </c>
      <c r="AT24" s="537" t="str">
        <f>IF(B24="","",BA24+March!AV24)</f>
        <v/>
      </c>
      <c r="AU24" s="497">
        <f>IF(BB24="","",BB24+March!AW24)</f>
        <v>0</v>
      </c>
      <c r="AV24" s="497">
        <f>IF(BC24="","",BC24+March!AX24)</f>
        <v>0</v>
      </c>
      <c r="AW24" s="538" t="str">
        <f>IF(B24="","",BD24+March!AY24)</f>
        <v/>
      </c>
      <c r="AX24" s="501">
        <f t="shared" si="5"/>
        <v>0</v>
      </c>
      <c r="AY24" s="501">
        <f t="shared" si="6"/>
        <v>0</v>
      </c>
      <c r="AZ24" s="501">
        <f t="shared" si="7"/>
        <v>0</v>
      </c>
      <c r="BA24" s="501">
        <f t="shared" si="14"/>
        <v>0</v>
      </c>
      <c r="BB24" s="498">
        <f t="shared" si="8"/>
        <v>0</v>
      </c>
      <c r="BC24" s="498">
        <f t="shared" si="9"/>
        <v>0</v>
      </c>
      <c r="BD24" s="502">
        <f t="shared" si="15"/>
        <v>0</v>
      </c>
      <c r="BE24" s="477">
        <f t="shared" si="10"/>
        <v>0</v>
      </c>
      <c r="BF24" s="477">
        <f t="shared" si="11"/>
        <v>0</v>
      </c>
      <c r="BG24" s="478" t="str">
        <f t="shared" si="12"/>
        <v/>
      </c>
      <c r="BH24" s="478" t="str">
        <f>IF(AZ24=0,"",#REF!)</f>
        <v/>
      </c>
    </row>
    <row r="25" spans="1:60" ht="21.95" customHeight="1">
      <c r="A25" s="457" t="str">
        <f>IF('Modified SF1'!A21="","",'Modified SF1'!A21)</f>
        <v/>
      </c>
      <c r="B25" s="842" t="str">
        <f>IF('Modified SF1'!C21="","",'Modified SF1'!C21)</f>
        <v/>
      </c>
      <c r="C25" s="843"/>
      <c r="D25" s="539" t="str">
        <f>June!AP25</f>
        <v/>
      </c>
      <c r="E25" s="540" t="str">
        <f>July!AP25</f>
        <v/>
      </c>
      <c r="F25" s="540" t="str">
        <f>August!AP25</f>
        <v/>
      </c>
      <c r="G25" s="540" t="str">
        <f>September!AP25</f>
        <v/>
      </c>
      <c r="H25" s="540" t="str">
        <f>October!AP25</f>
        <v/>
      </c>
      <c r="I25" s="540" t="str">
        <f>November!AP25</f>
        <v/>
      </c>
      <c r="J25" s="540" t="str">
        <f>December!AP25</f>
        <v/>
      </c>
      <c r="K25" s="540" t="str">
        <f>January!AP25</f>
        <v/>
      </c>
      <c r="L25" s="540" t="str">
        <f>February!AP25</f>
        <v/>
      </c>
      <c r="M25" s="540" t="str">
        <f>March!AP25</f>
        <v/>
      </c>
      <c r="N25" s="540" t="str">
        <f>April!AP25</f>
        <v/>
      </c>
      <c r="O25" s="548" t="str">
        <f t="shared" si="16"/>
        <v/>
      </c>
      <c r="P25" s="539" t="str">
        <f>June!AI25</f>
        <v/>
      </c>
      <c r="Q25" s="540" t="str">
        <f>July!AI25</f>
        <v/>
      </c>
      <c r="R25" s="540" t="str">
        <f>August!AI25</f>
        <v/>
      </c>
      <c r="S25" s="540" t="str">
        <f>September!AI25</f>
        <v/>
      </c>
      <c r="T25" s="540" t="str">
        <f>October!AI25</f>
        <v/>
      </c>
      <c r="U25" s="540" t="str">
        <f>November!AP25</f>
        <v/>
      </c>
      <c r="V25" s="540" t="str">
        <f>December!AI25</f>
        <v/>
      </c>
      <c r="W25" s="540" t="str">
        <f>January!AI25</f>
        <v/>
      </c>
      <c r="X25" s="540" t="str">
        <f>February!AI25</f>
        <v/>
      </c>
      <c r="Y25" s="540" t="str">
        <f>March!AI25</f>
        <v/>
      </c>
      <c r="Z25" s="540" t="str">
        <f>April!AI25</f>
        <v/>
      </c>
      <c r="AA25" s="541" t="str">
        <f t="shared" si="17"/>
        <v/>
      </c>
      <c r="AB25" s="542"/>
      <c r="AC25" s="542"/>
      <c r="AD25" s="541"/>
      <c r="AE25" s="471">
        <f t="shared" si="0"/>
        <v>0</v>
      </c>
      <c r="AF25" s="431" t="str">
        <f t="shared" si="1"/>
        <v/>
      </c>
      <c r="AG25" s="432" t="str">
        <f t="shared" si="2"/>
        <v/>
      </c>
      <c r="AH25" s="894"/>
      <c r="AI25" s="895"/>
      <c r="AJ25" s="895"/>
      <c r="AK25" s="895"/>
      <c r="AL25" s="895"/>
      <c r="AM25" s="896"/>
      <c r="AN25" s="519" t="str">
        <f t="shared" si="3"/>
        <v/>
      </c>
      <c r="AO25" s="520">
        <f t="shared" si="4"/>
        <v>0</v>
      </c>
      <c r="AP25" s="498" t="str">
        <f t="shared" si="13"/>
        <v/>
      </c>
      <c r="AQ25" s="495" t="str">
        <f>IF(B25="","",AX25+March!AS25)</f>
        <v/>
      </c>
      <c r="AR25" s="495" t="str">
        <f>IF(B25="","",AY25+March!AT25)</f>
        <v/>
      </c>
      <c r="AS25" s="495" t="str">
        <f>IF(B25="","",AZ25+March!AU25)</f>
        <v/>
      </c>
      <c r="AT25" s="537" t="str">
        <f>IF(B25="","",BA25+March!AV25)</f>
        <v/>
      </c>
      <c r="AU25" s="497">
        <f>IF(BB25="","",BB25+March!AW25)</f>
        <v>0</v>
      </c>
      <c r="AV25" s="497">
        <f>IF(BC25="","",BC25+March!AX25)</f>
        <v>0</v>
      </c>
      <c r="AW25" s="538" t="str">
        <f>IF(B25="","",BD25+March!AY25)</f>
        <v/>
      </c>
      <c r="AX25" s="501">
        <f t="shared" si="5"/>
        <v>0</v>
      </c>
      <c r="AY25" s="501">
        <f t="shared" si="6"/>
        <v>0</v>
      </c>
      <c r="AZ25" s="501">
        <f t="shared" si="7"/>
        <v>0</v>
      </c>
      <c r="BA25" s="501">
        <f t="shared" si="14"/>
        <v>0</v>
      </c>
      <c r="BB25" s="498">
        <f t="shared" si="8"/>
        <v>0</v>
      </c>
      <c r="BC25" s="498">
        <f t="shared" si="9"/>
        <v>0</v>
      </c>
      <c r="BD25" s="502">
        <f t="shared" si="15"/>
        <v>0</v>
      </c>
      <c r="BE25" s="477">
        <f t="shared" si="10"/>
        <v>0</v>
      </c>
      <c r="BF25" s="477">
        <f t="shared" si="11"/>
        <v>0</v>
      </c>
      <c r="BG25" s="478" t="str">
        <f t="shared" si="12"/>
        <v/>
      </c>
      <c r="BH25" s="478" t="str">
        <f>IF(AZ25=0,"",#REF!)</f>
        <v/>
      </c>
    </row>
    <row r="26" spans="1:60" ht="21.95" customHeight="1">
      <c r="A26" s="456" t="str">
        <f>IF('Modified SF1'!A22="","",'Modified SF1'!A22)</f>
        <v/>
      </c>
      <c r="B26" s="689" t="str">
        <f>IF('Modified SF1'!C22="","",'Modified SF1'!C22)</f>
        <v/>
      </c>
      <c r="C26" s="690"/>
      <c r="D26" s="532" t="str">
        <f>June!AP26</f>
        <v/>
      </c>
      <c r="E26" s="533" t="str">
        <f>July!AP26</f>
        <v/>
      </c>
      <c r="F26" s="533" t="str">
        <f>August!AP26</f>
        <v/>
      </c>
      <c r="G26" s="533" t="str">
        <f>September!AP26</f>
        <v/>
      </c>
      <c r="H26" s="533" t="str">
        <f>October!AP26</f>
        <v/>
      </c>
      <c r="I26" s="533" t="str">
        <f>November!AP26</f>
        <v/>
      </c>
      <c r="J26" s="533" t="str">
        <f>December!AP26</f>
        <v/>
      </c>
      <c r="K26" s="533" t="str">
        <f>January!AP26</f>
        <v/>
      </c>
      <c r="L26" s="533" t="str">
        <f>February!AP26</f>
        <v/>
      </c>
      <c r="M26" s="533" t="str">
        <f>March!AP26</f>
        <v/>
      </c>
      <c r="N26" s="533" t="str">
        <f>April!AP26</f>
        <v/>
      </c>
      <c r="O26" s="545" t="str">
        <f t="shared" si="16"/>
        <v/>
      </c>
      <c r="P26" s="532" t="str">
        <f>June!AI26</f>
        <v/>
      </c>
      <c r="Q26" s="533" t="str">
        <f>July!AI26</f>
        <v/>
      </c>
      <c r="R26" s="533" t="str">
        <f>August!AI26</f>
        <v/>
      </c>
      <c r="S26" s="533" t="str">
        <f>September!AI26</f>
        <v/>
      </c>
      <c r="T26" s="533" t="str">
        <f>October!AI26</f>
        <v/>
      </c>
      <c r="U26" s="533" t="str">
        <f>November!AP26</f>
        <v/>
      </c>
      <c r="V26" s="533" t="str">
        <f>December!AI26</f>
        <v/>
      </c>
      <c r="W26" s="533" t="str">
        <f>January!AI26</f>
        <v/>
      </c>
      <c r="X26" s="533" t="str">
        <f>February!AI26</f>
        <v/>
      </c>
      <c r="Y26" s="533" t="str">
        <f>March!AI26</f>
        <v/>
      </c>
      <c r="Z26" s="533" t="str">
        <f>April!AI26</f>
        <v/>
      </c>
      <c r="AA26" s="546" t="str">
        <f t="shared" si="17"/>
        <v/>
      </c>
      <c r="AB26" s="547"/>
      <c r="AC26" s="547"/>
      <c r="AD26" s="546"/>
      <c r="AE26" s="471">
        <f t="shared" si="0"/>
        <v>0</v>
      </c>
      <c r="AF26" s="429" t="str">
        <f t="shared" si="1"/>
        <v/>
      </c>
      <c r="AG26" s="430" t="str">
        <f t="shared" si="2"/>
        <v/>
      </c>
      <c r="AH26" s="839"/>
      <c r="AI26" s="840"/>
      <c r="AJ26" s="840"/>
      <c r="AK26" s="840"/>
      <c r="AL26" s="840"/>
      <c r="AM26" s="841"/>
      <c r="AN26" s="519" t="str">
        <f t="shared" si="3"/>
        <v/>
      </c>
      <c r="AO26" s="520">
        <f t="shared" si="4"/>
        <v>0</v>
      </c>
      <c r="AP26" s="498" t="str">
        <f t="shared" si="13"/>
        <v/>
      </c>
      <c r="AQ26" s="495" t="str">
        <f>IF(B26="","",AX26+March!AS26)</f>
        <v/>
      </c>
      <c r="AR26" s="495" t="str">
        <f>IF(B26="","",AY26+March!AT26)</f>
        <v/>
      </c>
      <c r="AS26" s="495" t="str">
        <f>IF(B26="","",AZ26+March!AU26)</f>
        <v/>
      </c>
      <c r="AT26" s="537" t="str">
        <f>IF(B26="","",BA26+March!AV26)</f>
        <v/>
      </c>
      <c r="AU26" s="497">
        <f>IF(BB26="","",BB26+March!AW26)</f>
        <v>0</v>
      </c>
      <c r="AV26" s="497">
        <f>IF(BC26="","",BC26+March!AX26)</f>
        <v>0</v>
      </c>
      <c r="AW26" s="538" t="str">
        <f>IF(B26="","",BD26+March!AY26)</f>
        <v/>
      </c>
      <c r="AX26" s="501">
        <f t="shared" si="5"/>
        <v>0</v>
      </c>
      <c r="AY26" s="501">
        <f t="shared" si="6"/>
        <v>0</v>
      </c>
      <c r="AZ26" s="501">
        <f t="shared" si="7"/>
        <v>0</v>
      </c>
      <c r="BA26" s="501">
        <f t="shared" si="14"/>
        <v>0</v>
      </c>
      <c r="BB26" s="498">
        <f t="shared" si="8"/>
        <v>0</v>
      </c>
      <c r="BC26" s="498">
        <f t="shared" si="9"/>
        <v>0</v>
      </c>
      <c r="BD26" s="502">
        <f t="shared" si="15"/>
        <v>0</v>
      </c>
      <c r="BE26" s="477">
        <f t="shared" si="10"/>
        <v>0</v>
      </c>
      <c r="BF26" s="477">
        <f t="shared" si="11"/>
        <v>0</v>
      </c>
      <c r="BG26" s="478" t="str">
        <f t="shared" si="12"/>
        <v/>
      </c>
      <c r="BH26" s="478" t="str">
        <f>IF(AZ26=0,"",#REF!)</f>
        <v/>
      </c>
    </row>
    <row r="27" spans="1:60" ht="21.95" customHeight="1">
      <c r="A27" s="457" t="str">
        <f>IF('Modified SF1'!A23="","",'Modified SF1'!A23)</f>
        <v/>
      </c>
      <c r="B27" s="842" t="str">
        <f>IF('Modified SF1'!C23="","",'Modified SF1'!C23)</f>
        <v/>
      </c>
      <c r="C27" s="843"/>
      <c r="D27" s="539" t="str">
        <f>June!AP27</f>
        <v/>
      </c>
      <c r="E27" s="540" t="str">
        <f>July!AP27</f>
        <v/>
      </c>
      <c r="F27" s="540" t="str">
        <f>August!AP27</f>
        <v/>
      </c>
      <c r="G27" s="540" t="str">
        <f>September!AP27</f>
        <v/>
      </c>
      <c r="H27" s="540" t="str">
        <f>October!AP27</f>
        <v/>
      </c>
      <c r="I27" s="540" t="str">
        <f>November!AP27</f>
        <v/>
      </c>
      <c r="J27" s="540" t="str">
        <f>December!AP27</f>
        <v/>
      </c>
      <c r="K27" s="540" t="str">
        <f>January!AP27</f>
        <v/>
      </c>
      <c r="L27" s="540" t="str">
        <f>February!AP27</f>
        <v/>
      </c>
      <c r="M27" s="540" t="str">
        <f>March!AP27</f>
        <v/>
      </c>
      <c r="N27" s="540" t="str">
        <f>April!AP27</f>
        <v/>
      </c>
      <c r="O27" s="548" t="str">
        <f t="shared" si="16"/>
        <v/>
      </c>
      <c r="P27" s="539" t="str">
        <f>June!AI27</f>
        <v/>
      </c>
      <c r="Q27" s="540" t="str">
        <f>July!AI27</f>
        <v/>
      </c>
      <c r="R27" s="540" t="str">
        <f>August!AI27</f>
        <v/>
      </c>
      <c r="S27" s="540" t="str">
        <f>September!AI27</f>
        <v/>
      </c>
      <c r="T27" s="540" t="str">
        <f>October!AI27</f>
        <v/>
      </c>
      <c r="U27" s="540" t="str">
        <f>November!AP27</f>
        <v/>
      </c>
      <c r="V27" s="540" t="str">
        <f>December!AI27</f>
        <v/>
      </c>
      <c r="W27" s="540" t="str">
        <f>January!AI27</f>
        <v/>
      </c>
      <c r="X27" s="540" t="str">
        <f>February!AI27</f>
        <v/>
      </c>
      <c r="Y27" s="540" t="str">
        <f>March!AI27</f>
        <v/>
      </c>
      <c r="Z27" s="540" t="str">
        <f>April!AI27</f>
        <v/>
      </c>
      <c r="AA27" s="541" t="str">
        <f t="shared" si="17"/>
        <v/>
      </c>
      <c r="AB27" s="542"/>
      <c r="AC27" s="542"/>
      <c r="AD27" s="541"/>
      <c r="AE27" s="471">
        <f t="shared" si="0"/>
        <v>0</v>
      </c>
      <c r="AF27" s="431" t="str">
        <f t="shared" si="1"/>
        <v/>
      </c>
      <c r="AG27" s="432" t="str">
        <f t="shared" si="2"/>
        <v/>
      </c>
      <c r="AH27" s="894"/>
      <c r="AI27" s="895"/>
      <c r="AJ27" s="895"/>
      <c r="AK27" s="895"/>
      <c r="AL27" s="895"/>
      <c r="AM27" s="896"/>
      <c r="AN27" s="519" t="str">
        <f t="shared" si="3"/>
        <v/>
      </c>
      <c r="AO27" s="520">
        <f t="shared" si="4"/>
        <v>0</v>
      </c>
      <c r="AP27" s="498" t="str">
        <f t="shared" si="13"/>
        <v/>
      </c>
      <c r="AQ27" s="495" t="str">
        <f>IF(B27="","",AX27+March!AS27)</f>
        <v/>
      </c>
      <c r="AR27" s="495" t="str">
        <f>IF(B27="","",AY27+March!AT27)</f>
        <v/>
      </c>
      <c r="AS27" s="495" t="str">
        <f>IF(B27="","",AZ27+March!AU27)</f>
        <v/>
      </c>
      <c r="AT27" s="537" t="str">
        <f>IF(B27="","",BA27+March!AV27)</f>
        <v/>
      </c>
      <c r="AU27" s="497">
        <f>IF(BB27="","",BB27+March!AW27)</f>
        <v>0</v>
      </c>
      <c r="AV27" s="497">
        <f>IF(BC27="","",BC27+March!AX27)</f>
        <v>0</v>
      </c>
      <c r="AW27" s="538" t="str">
        <f>IF(B27="","",BD27+March!AY27)</f>
        <v/>
      </c>
      <c r="AX27" s="501">
        <f t="shared" si="5"/>
        <v>0</v>
      </c>
      <c r="AY27" s="501">
        <f t="shared" si="6"/>
        <v>0</v>
      </c>
      <c r="AZ27" s="501">
        <f t="shared" si="7"/>
        <v>0</v>
      </c>
      <c r="BA27" s="501">
        <f t="shared" si="14"/>
        <v>0</v>
      </c>
      <c r="BB27" s="498">
        <f t="shared" si="8"/>
        <v>0</v>
      </c>
      <c r="BC27" s="498">
        <f t="shared" si="9"/>
        <v>0</v>
      </c>
      <c r="BD27" s="502">
        <f t="shared" si="15"/>
        <v>0</v>
      </c>
      <c r="BE27" s="477">
        <f t="shared" si="10"/>
        <v>0</v>
      </c>
      <c r="BF27" s="477">
        <f t="shared" si="11"/>
        <v>0</v>
      </c>
      <c r="BG27" s="478" t="str">
        <f t="shared" si="12"/>
        <v/>
      </c>
      <c r="BH27" s="478" t="str">
        <f>IF(AZ27=0,"",#REF!)</f>
        <v/>
      </c>
    </row>
    <row r="28" spans="1:60" ht="21.95" customHeight="1">
      <c r="A28" s="456" t="str">
        <f>IF('Modified SF1'!A24="","",'Modified SF1'!A24)</f>
        <v/>
      </c>
      <c r="B28" s="689" t="str">
        <f>IF('Modified SF1'!C24="","",'Modified SF1'!C24)</f>
        <v/>
      </c>
      <c r="C28" s="690"/>
      <c r="D28" s="532" t="str">
        <f>June!AP28</f>
        <v/>
      </c>
      <c r="E28" s="533" t="str">
        <f>July!AP28</f>
        <v/>
      </c>
      <c r="F28" s="533" t="str">
        <f>August!AP28</f>
        <v/>
      </c>
      <c r="G28" s="533" t="str">
        <f>September!AP28</f>
        <v/>
      </c>
      <c r="H28" s="533" t="str">
        <f>October!AP28</f>
        <v/>
      </c>
      <c r="I28" s="533" t="str">
        <f>November!AP28</f>
        <v/>
      </c>
      <c r="J28" s="533" t="str">
        <f>December!AP28</f>
        <v/>
      </c>
      <c r="K28" s="533" t="str">
        <f>January!AP28</f>
        <v/>
      </c>
      <c r="L28" s="533" t="str">
        <f>February!AP28</f>
        <v/>
      </c>
      <c r="M28" s="533" t="str">
        <f>March!AP28</f>
        <v/>
      </c>
      <c r="N28" s="533" t="str">
        <f>April!AP28</f>
        <v/>
      </c>
      <c r="O28" s="545" t="str">
        <f t="shared" si="16"/>
        <v/>
      </c>
      <c r="P28" s="532" t="str">
        <f>June!AI28</f>
        <v/>
      </c>
      <c r="Q28" s="533" t="str">
        <f>July!AI28</f>
        <v/>
      </c>
      <c r="R28" s="533" t="str">
        <f>August!AI28</f>
        <v/>
      </c>
      <c r="S28" s="533" t="str">
        <f>September!AI28</f>
        <v/>
      </c>
      <c r="T28" s="533" t="str">
        <f>October!AI28</f>
        <v/>
      </c>
      <c r="U28" s="533" t="str">
        <f>November!AP28</f>
        <v/>
      </c>
      <c r="V28" s="533" t="str">
        <f>December!AI28</f>
        <v/>
      </c>
      <c r="W28" s="533" t="str">
        <f>January!AI28</f>
        <v/>
      </c>
      <c r="X28" s="533" t="str">
        <f>February!AI28</f>
        <v/>
      </c>
      <c r="Y28" s="533" t="str">
        <f>March!AI28</f>
        <v/>
      </c>
      <c r="Z28" s="533" t="str">
        <f>April!AI28</f>
        <v/>
      </c>
      <c r="AA28" s="546" t="str">
        <f t="shared" si="17"/>
        <v/>
      </c>
      <c r="AB28" s="547"/>
      <c r="AC28" s="547"/>
      <c r="AD28" s="546"/>
      <c r="AE28" s="471">
        <f t="shared" si="0"/>
        <v>0</v>
      </c>
      <c r="AF28" s="429" t="str">
        <f t="shared" si="1"/>
        <v/>
      </c>
      <c r="AG28" s="430" t="str">
        <f t="shared" si="2"/>
        <v/>
      </c>
      <c r="AH28" s="839"/>
      <c r="AI28" s="840"/>
      <c r="AJ28" s="840"/>
      <c r="AK28" s="840"/>
      <c r="AL28" s="840"/>
      <c r="AM28" s="841"/>
      <c r="AN28" s="519" t="str">
        <f t="shared" si="3"/>
        <v/>
      </c>
      <c r="AO28" s="520">
        <f t="shared" si="4"/>
        <v>0</v>
      </c>
      <c r="AP28" s="498" t="str">
        <f t="shared" si="13"/>
        <v/>
      </c>
      <c r="AQ28" s="495" t="str">
        <f>IF(B28="","",AX28+March!AS28)</f>
        <v/>
      </c>
      <c r="AR28" s="495" t="str">
        <f>IF(B28="","",AY28+March!AT28)</f>
        <v/>
      </c>
      <c r="AS28" s="495" t="str">
        <f>IF(B28="","",AZ28+March!AU28)</f>
        <v/>
      </c>
      <c r="AT28" s="537" t="str">
        <f>IF(B28="","",BA28+March!AV28)</f>
        <v/>
      </c>
      <c r="AU28" s="497">
        <f>IF(BB28="","",BB28+March!AW28)</f>
        <v>0</v>
      </c>
      <c r="AV28" s="497">
        <f>IF(BC28="","",BC28+March!AX28)</f>
        <v>0</v>
      </c>
      <c r="AW28" s="538" t="str">
        <f>IF(B28="","",BD28+March!AY28)</f>
        <v/>
      </c>
      <c r="AX28" s="501">
        <f t="shared" si="5"/>
        <v>0</v>
      </c>
      <c r="AY28" s="501">
        <f t="shared" si="6"/>
        <v>0</v>
      </c>
      <c r="AZ28" s="501">
        <f t="shared" si="7"/>
        <v>0</v>
      </c>
      <c r="BA28" s="501">
        <f t="shared" si="14"/>
        <v>0</v>
      </c>
      <c r="BB28" s="498">
        <f t="shared" si="8"/>
        <v>0</v>
      </c>
      <c r="BC28" s="498">
        <f t="shared" si="9"/>
        <v>0</v>
      </c>
      <c r="BD28" s="502">
        <f t="shared" si="15"/>
        <v>0</v>
      </c>
      <c r="BE28" s="477">
        <f t="shared" si="10"/>
        <v>0</v>
      </c>
      <c r="BF28" s="477">
        <f t="shared" si="11"/>
        <v>0</v>
      </c>
      <c r="BG28" s="478" t="str">
        <f t="shared" si="12"/>
        <v/>
      </c>
      <c r="BH28" s="478" t="str">
        <f>IF(AZ28=0,"",#REF!)</f>
        <v/>
      </c>
    </row>
    <row r="29" spans="1:60" ht="21.95" customHeight="1">
      <c r="A29" s="457" t="str">
        <f>IF('Modified SF1'!A25="","",'Modified SF1'!A25)</f>
        <v/>
      </c>
      <c r="B29" s="842" t="str">
        <f>IF('Modified SF1'!C25="","",'Modified SF1'!C25)</f>
        <v/>
      </c>
      <c r="C29" s="843"/>
      <c r="D29" s="539" t="str">
        <f>June!AP29</f>
        <v/>
      </c>
      <c r="E29" s="540" t="str">
        <f>July!AP29</f>
        <v/>
      </c>
      <c r="F29" s="540" t="str">
        <f>August!AP29</f>
        <v/>
      </c>
      <c r="G29" s="540" t="str">
        <f>September!AP29</f>
        <v/>
      </c>
      <c r="H29" s="540" t="str">
        <f>October!AP29</f>
        <v/>
      </c>
      <c r="I29" s="540" t="str">
        <f>November!AP29</f>
        <v/>
      </c>
      <c r="J29" s="540" t="str">
        <f>December!AP29</f>
        <v/>
      </c>
      <c r="K29" s="540" t="str">
        <f>January!AP29</f>
        <v/>
      </c>
      <c r="L29" s="540" t="str">
        <f>February!AP29</f>
        <v/>
      </c>
      <c r="M29" s="540" t="str">
        <f>March!AP29</f>
        <v/>
      </c>
      <c r="N29" s="540" t="str">
        <f>April!AP29</f>
        <v/>
      </c>
      <c r="O29" s="548" t="str">
        <f t="shared" si="16"/>
        <v/>
      </c>
      <c r="P29" s="539" t="str">
        <f>June!AI29</f>
        <v/>
      </c>
      <c r="Q29" s="540" t="str">
        <f>July!AI29</f>
        <v/>
      </c>
      <c r="R29" s="540" t="str">
        <f>August!AI29</f>
        <v/>
      </c>
      <c r="S29" s="540" t="str">
        <f>September!AI29</f>
        <v/>
      </c>
      <c r="T29" s="540" t="str">
        <f>October!AI29</f>
        <v/>
      </c>
      <c r="U29" s="540" t="str">
        <f>November!AP29</f>
        <v/>
      </c>
      <c r="V29" s="540" t="str">
        <f>December!AI29</f>
        <v/>
      </c>
      <c r="W29" s="540" t="str">
        <f>January!AI29</f>
        <v/>
      </c>
      <c r="X29" s="540" t="str">
        <f>February!AI29</f>
        <v/>
      </c>
      <c r="Y29" s="540" t="str">
        <f>March!AI29</f>
        <v/>
      </c>
      <c r="Z29" s="540" t="str">
        <f>April!AI29</f>
        <v/>
      </c>
      <c r="AA29" s="541" t="str">
        <f t="shared" si="17"/>
        <v/>
      </c>
      <c r="AB29" s="542"/>
      <c r="AC29" s="542"/>
      <c r="AD29" s="541"/>
      <c r="AE29" s="471">
        <f t="shared" si="0"/>
        <v>0</v>
      </c>
      <c r="AF29" s="431" t="str">
        <f t="shared" si="1"/>
        <v/>
      </c>
      <c r="AG29" s="432" t="str">
        <f t="shared" si="2"/>
        <v/>
      </c>
      <c r="AH29" s="894"/>
      <c r="AI29" s="895"/>
      <c r="AJ29" s="895"/>
      <c r="AK29" s="895"/>
      <c r="AL29" s="895"/>
      <c r="AM29" s="896"/>
      <c r="AN29" s="519" t="str">
        <f t="shared" si="3"/>
        <v/>
      </c>
      <c r="AO29" s="520">
        <f t="shared" si="4"/>
        <v>0</v>
      </c>
      <c r="AP29" s="498" t="str">
        <f t="shared" si="13"/>
        <v/>
      </c>
      <c r="AQ29" s="495" t="str">
        <f>IF(B29="","",AX29+March!AS29)</f>
        <v/>
      </c>
      <c r="AR29" s="495" t="str">
        <f>IF(B29="","",AY29+March!AT29)</f>
        <v/>
      </c>
      <c r="AS29" s="495" t="str">
        <f>IF(B29="","",AZ29+March!AU29)</f>
        <v/>
      </c>
      <c r="AT29" s="537" t="str">
        <f>IF(B29="","",BA29+March!AV29)</f>
        <v/>
      </c>
      <c r="AU29" s="497">
        <f>IF(BB29="","",BB29+March!AW29)</f>
        <v>0</v>
      </c>
      <c r="AV29" s="497">
        <f>IF(BC29="","",BC29+March!AX29)</f>
        <v>0</v>
      </c>
      <c r="AW29" s="538" t="str">
        <f>IF(B29="","",BD29+March!AY29)</f>
        <v/>
      </c>
      <c r="AX29" s="501">
        <f t="shared" si="5"/>
        <v>0</v>
      </c>
      <c r="AY29" s="501">
        <f t="shared" si="6"/>
        <v>0</v>
      </c>
      <c r="AZ29" s="501">
        <f t="shared" si="7"/>
        <v>0</v>
      </c>
      <c r="BA29" s="501">
        <f t="shared" si="14"/>
        <v>0</v>
      </c>
      <c r="BB29" s="498">
        <f t="shared" si="8"/>
        <v>0</v>
      </c>
      <c r="BC29" s="498">
        <f t="shared" si="9"/>
        <v>0</v>
      </c>
      <c r="BD29" s="502">
        <f t="shared" si="15"/>
        <v>0</v>
      </c>
      <c r="BE29" s="477">
        <f t="shared" si="10"/>
        <v>0</v>
      </c>
      <c r="BF29" s="477">
        <f t="shared" si="11"/>
        <v>0</v>
      </c>
      <c r="BG29" s="478" t="str">
        <f t="shared" si="12"/>
        <v/>
      </c>
      <c r="BH29" s="478" t="str">
        <f>IF(AZ29=0,"",#REF!)</f>
        <v/>
      </c>
    </row>
    <row r="30" spans="1:60" ht="21.95" customHeight="1">
      <c r="A30" s="456" t="str">
        <f>IF('Modified SF1'!A26="","",'Modified SF1'!A26)</f>
        <v/>
      </c>
      <c r="B30" s="689" t="str">
        <f>IF('Modified SF1'!C26="","",'Modified SF1'!C26)</f>
        <v/>
      </c>
      <c r="C30" s="690"/>
      <c r="D30" s="532" t="str">
        <f>June!AP30</f>
        <v/>
      </c>
      <c r="E30" s="533" t="str">
        <f>July!AP30</f>
        <v/>
      </c>
      <c r="F30" s="533" t="str">
        <f>August!AP30</f>
        <v/>
      </c>
      <c r="G30" s="533" t="str">
        <f>September!AP30</f>
        <v/>
      </c>
      <c r="H30" s="533" t="str">
        <f>October!AP30</f>
        <v/>
      </c>
      <c r="I30" s="533" t="str">
        <f>November!AP30</f>
        <v/>
      </c>
      <c r="J30" s="533" t="str">
        <f>December!AP30</f>
        <v/>
      </c>
      <c r="K30" s="533" t="str">
        <f>January!AP30</f>
        <v/>
      </c>
      <c r="L30" s="533" t="str">
        <f>February!AP30</f>
        <v/>
      </c>
      <c r="M30" s="533" t="str">
        <f>March!AP30</f>
        <v/>
      </c>
      <c r="N30" s="533" t="str">
        <f>April!AP30</f>
        <v/>
      </c>
      <c r="O30" s="545" t="str">
        <f t="shared" si="16"/>
        <v/>
      </c>
      <c r="P30" s="532" t="str">
        <f>June!AI30</f>
        <v/>
      </c>
      <c r="Q30" s="533" t="str">
        <f>July!AI30</f>
        <v/>
      </c>
      <c r="R30" s="533" t="str">
        <f>August!AI30</f>
        <v/>
      </c>
      <c r="S30" s="533" t="str">
        <f>September!AI30</f>
        <v/>
      </c>
      <c r="T30" s="533" t="str">
        <f>October!AI30</f>
        <v/>
      </c>
      <c r="U30" s="533" t="str">
        <f>November!AP30</f>
        <v/>
      </c>
      <c r="V30" s="533" t="str">
        <f>December!AI30</f>
        <v/>
      </c>
      <c r="W30" s="533" t="str">
        <f>January!AI30</f>
        <v/>
      </c>
      <c r="X30" s="533" t="str">
        <f>February!AI30</f>
        <v/>
      </c>
      <c r="Y30" s="533" t="str">
        <f>March!AI30</f>
        <v/>
      </c>
      <c r="Z30" s="533" t="str">
        <f>April!AI30</f>
        <v/>
      </c>
      <c r="AA30" s="546" t="str">
        <f t="shared" si="17"/>
        <v/>
      </c>
      <c r="AB30" s="547"/>
      <c r="AC30" s="547"/>
      <c r="AD30" s="546"/>
      <c r="AE30" s="471">
        <f t="shared" si="0"/>
        <v>0</v>
      </c>
      <c r="AF30" s="429" t="str">
        <f t="shared" si="1"/>
        <v/>
      </c>
      <c r="AG30" s="430" t="str">
        <f t="shared" si="2"/>
        <v/>
      </c>
      <c r="AH30" s="839"/>
      <c r="AI30" s="840"/>
      <c r="AJ30" s="840"/>
      <c r="AK30" s="840"/>
      <c r="AL30" s="840"/>
      <c r="AM30" s="841"/>
      <c r="AN30" s="519" t="str">
        <f t="shared" si="3"/>
        <v/>
      </c>
      <c r="AO30" s="520">
        <f t="shared" si="4"/>
        <v>0</v>
      </c>
      <c r="AP30" s="498" t="str">
        <f t="shared" si="13"/>
        <v/>
      </c>
      <c r="AQ30" s="495" t="str">
        <f>IF(B30="","",AX30+March!AS30)</f>
        <v/>
      </c>
      <c r="AR30" s="495" t="str">
        <f>IF(B30="","",AY30+March!AT30)</f>
        <v/>
      </c>
      <c r="AS30" s="495" t="str">
        <f>IF(B30="","",AZ30+March!AU30)</f>
        <v/>
      </c>
      <c r="AT30" s="537" t="str">
        <f>IF(B30="","",BA30+March!AV30)</f>
        <v/>
      </c>
      <c r="AU30" s="497">
        <f>IF(BB30="","",BB30+March!AW30)</f>
        <v>0</v>
      </c>
      <c r="AV30" s="497">
        <f>IF(BC30="","",BC30+March!AX30)</f>
        <v>0</v>
      </c>
      <c r="AW30" s="538" t="str">
        <f>IF(B30="","",BD30+March!AY30)</f>
        <v/>
      </c>
      <c r="AX30" s="501">
        <f t="shared" si="5"/>
        <v>0</v>
      </c>
      <c r="AY30" s="501">
        <f t="shared" si="6"/>
        <v>0</v>
      </c>
      <c r="AZ30" s="501">
        <f t="shared" si="7"/>
        <v>0</v>
      </c>
      <c r="BA30" s="501">
        <f t="shared" si="14"/>
        <v>0</v>
      </c>
      <c r="BB30" s="498">
        <f t="shared" si="8"/>
        <v>0</v>
      </c>
      <c r="BC30" s="498">
        <f t="shared" si="9"/>
        <v>0</v>
      </c>
      <c r="BD30" s="502">
        <f t="shared" si="15"/>
        <v>0</v>
      </c>
      <c r="BE30" s="477">
        <f t="shared" si="10"/>
        <v>0</v>
      </c>
      <c r="BF30" s="477">
        <f t="shared" si="11"/>
        <v>0</v>
      </c>
      <c r="BG30" s="478" t="str">
        <f t="shared" si="12"/>
        <v/>
      </c>
      <c r="BH30" s="478" t="str">
        <f>IF(AZ30=0,"",#REF!)</f>
        <v/>
      </c>
    </row>
    <row r="31" spans="1:60" ht="21.95" customHeight="1">
      <c r="A31" s="457" t="str">
        <f>IF('Modified SF1'!A27="","",'Modified SF1'!A27)</f>
        <v/>
      </c>
      <c r="B31" s="842" t="str">
        <f>IF('Modified SF1'!C27="","",'Modified SF1'!C27)</f>
        <v/>
      </c>
      <c r="C31" s="843"/>
      <c r="D31" s="539" t="str">
        <f>June!AP31</f>
        <v/>
      </c>
      <c r="E31" s="540" t="str">
        <f>July!AP31</f>
        <v/>
      </c>
      <c r="F31" s="540" t="str">
        <f>August!AP31</f>
        <v/>
      </c>
      <c r="G31" s="540" t="str">
        <f>September!AP31</f>
        <v/>
      </c>
      <c r="H31" s="540" t="str">
        <f>October!AP31</f>
        <v/>
      </c>
      <c r="I31" s="540" t="str">
        <f>November!AP31</f>
        <v/>
      </c>
      <c r="J31" s="540" t="str">
        <f>December!AP31</f>
        <v/>
      </c>
      <c r="K31" s="540" t="str">
        <f>January!AP31</f>
        <v/>
      </c>
      <c r="L31" s="540" t="str">
        <f>February!AP31</f>
        <v/>
      </c>
      <c r="M31" s="540" t="str">
        <f>March!AP31</f>
        <v/>
      </c>
      <c r="N31" s="540" t="str">
        <f>April!AP31</f>
        <v/>
      </c>
      <c r="O31" s="548" t="str">
        <f t="shared" si="16"/>
        <v/>
      </c>
      <c r="P31" s="539" t="str">
        <f>June!AI31</f>
        <v/>
      </c>
      <c r="Q31" s="540" t="str">
        <f>July!AI31</f>
        <v/>
      </c>
      <c r="R31" s="540" t="str">
        <f>August!AI31</f>
        <v/>
      </c>
      <c r="S31" s="540" t="str">
        <f>September!AI31</f>
        <v/>
      </c>
      <c r="T31" s="540" t="str">
        <f>October!AI31</f>
        <v/>
      </c>
      <c r="U31" s="540" t="str">
        <f>November!AP31</f>
        <v/>
      </c>
      <c r="V31" s="540" t="str">
        <f>December!AI31</f>
        <v/>
      </c>
      <c r="W31" s="540" t="str">
        <f>January!AI31</f>
        <v/>
      </c>
      <c r="X31" s="540" t="str">
        <f>February!AI31</f>
        <v/>
      </c>
      <c r="Y31" s="540" t="str">
        <f>March!AI31</f>
        <v/>
      </c>
      <c r="Z31" s="540" t="str">
        <f>April!AI31</f>
        <v/>
      </c>
      <c r="AA31" s="541" t="str">
        <f t="shared" si="17"/>
        <v/>
      </c>
      <c r="AB31" s="542"/>
      <c r="AC31" s="542"/>
      <c r="AD31" s="541"/>
      <c r="AE31" s="543">
        <f t="shared" si="0"/>
        <v>0</v>
      </c>
      <c r="AF31" s="431" t="str">
        <f t="shared" si="1"/>
        <v/>
      </c>
      <c r="AG31" s="544" t="str">
        <f t="shared" si="2"/>
        <v/>
      </c>
      <c r="AH31" s="844"/>
      <c r="AI31" s="845"/>
      <c r="AJ31" s="845"/>
      <c r="AK31" s="845"/>
      <c r="AL31" s="845"/>
      <c r="AM31" s="846"/>
      <c r="AN31" s="519" t="str">
        <f t="shared" si="3"/>
        <v/>
      </c>
      <c r="AO31" s="520">
        <f t="shared" si="4"/>
        <v>0</v>
      </c>
      <c r="AP31" s="498" t="str">
        <f t="shared" si="13"/>
        <v/>
      </c>
      <c r="AQ31" s="495" t="str">
        <f>IF(B31="","",AX31+March!AS31)</f>
        <v/>
      </c>
      <c r="AR31" s="495" t="str">
        <f>IF(B31="","",AY31+March!AT31)</f>
        <v/>
      </c>
      <c r="AS31" s="495" t="str">
        <f>IF(B31="","",AZ31+March!AU31)</f>
        <v/>
      </c>
      <c r="AT31" s="537" t="str">
        <f>IF(B31="","",BA31+March!AV31)</f>
        <v/>
      </c>
      <c r="AU31" s="497">
        <f>IF(BB31="","",BB31+March!AW31)</f>
        <v>0</v>
      </c>
      <c r="AV31" s="497">
        <f>IF(BC31="","",BC31+March!AX31)</f>
        <v>0</v>
      </c>
      <c r="AW31" s="538" t="str">
        <f>IF(B31="","",BD31+March!AY31)</f>
        <v/>
      </c>
      <c r="AX31" s="501">
        <f t="shared" si="5"/>
        <v>0</v>
      </c>
      <c r="AY31" s="501">
        <f t="shared" si="6"/>
        <v>0</v>
      </c>
      <c r="AZ31" s="501">
        <f t="shared" si="7"/>
        <v>0</v>
      </c>
      <c r="BA31" s="501">
        <f t="shared" si="14"/>
        <v>0</v>
      </c>
      <c r="BB31" s="498">
        <f t="shared" si="8"/>
        <v>0</v>
      </c>
      <c r="BC31" s="498">
        <f t="shared" si="9"/>
        <v>0</v>
      </c>
      <c r="BD31" s="502">
        <f t="shared" si="15"/>
        <v>0</v>
      </c>
      <c r="BE31" s="477">
        <f t="shared" si="10"/>
        <v>0</v>
      </c>
      <c r="BF31" s="477">
        <f t="shared" si="11"/>
        <v>0</v>
      </c>
      <c r="BG31" s="478" t="str">
        <f t="shared" si="12"/>
        <v/>
      </c>
      <c r="BH31" s="478" t="str">
        <f>IF(AZ31=0,"",#REF!)</f>
        <v/>
      </c>
    </row>
    <row r="32" spans="1:60" ht="21.95" customHeight="1">
      <c r="A32" s="456" t="str">
        <f>IF('Modified SF1'!A28="","",'Modified SF1'!A28)</f>
        <v/>
      </c>
      <c r="B32" s="689" t="str">
        <f>IF('Modified SF1'!C28="","",'Modified SF1'!C28)</f>
        <v/>
      </c>
      <c r="C32" s="690"/>
      <c r="D32" s="532" t="str">
        <f>June!AP32</f>
        <v/>
      </c>
      <c r="E32" s="533" t="str">
        <f>July!AP32</f>
        <v/>
      </c>
      <c r="F32" s="533" t="str">
        <f>August!AP32</f>
        <v/>
      </c>
      <c r="G32" s="533" t="str">
        <f>September!AP32</f>
        <v/>
      </c>
      <c r="H32" s="533" t="str">
        <f>October!AP32</f>
        <v/>
      </c>
      <c r="I32" s="533" t="str">
        <f>November!AP32</f>
        <v/>
      </c>
      <c r="J32" s="533" t="str">
        <f>December!AP32</f>
        <v/>
      </c>
      <c r="K32" s="533" t="str">
        <f>January!AP32</f>
        <v/>
      </c>
      <c r="L32" s="533" t="str">
        <f>February!AP32</f>
        <v/>
      </c>
      <c r="M32" s="533" t="str">
        <f>March!AP32</f>
        <v/>
      </c>
      <c r="N32" s="533" t="str">
        <f>April!AP32</f>
        <v/>
      </c>
      <c r="O32" s="545" t="str">
        <f t="shared" si="16"/>
        <v/>
      </c>
      <c r="P32" s="532" t="str">
        <f>June!AI32</f>
        <v/>
      </c>
      <c r="Q32" s="533" t="str">
        <f>July!AI32</f>
        <v/>
      </c>
      <c r="R32" s="533" t="str">
        <f>August!AI32</f>
        <v/>
      </c>
      <c r="S32" s="533" t="str">
        <f>September!AI32</f>
        <v/>
      </c>
      <c r="T32" s="533" t="str">
        <f>October!AI32</f>
        <v/>
      </c>
      <c r="U32" s="533" t="str">
        <f>November!AP32</f>
        <v/>
      </c>
      <c r="V32" s="533" t="str">
        <f>December!AI32</f>
        <v/>
      </c>
      <c r="W32" s="533" t="str">
        <f>January!AI32</f>
        <v/>
      </c>
      <c r="X32" s="533" t="str">
        <f>February!AI32</f>
        <v/>
      </c>
      <c r="Y32" s="533" t="str">
        <f>March!AI32</f>
        <v/>
      </c>
      <c r="Z32" s="533" t="str">
        <f>April!AI32</f>
        <v/>
      </c>
      <c r="AA32" s="546" t="str">
        <f t="shared" si="17"/>
        <v/>
      </c>
      <c r="AB32" s="547"/>
      <c r="AC32" s="547"/>
      <c r="AD32" s="546"/>
      <c r="AE32" s="471">
        <f t="shared" si="0"/>
        <v>0</v>
      </c>
      <c r="AF32" s="429" t="str">
        <f t="shared" si="1"/>
        <v/>
      </c>
      <c r="AG32" s="430" t="str">
        <f t="shared" si="2"/>
        <v/>
      </c>
      <c r="AH32" s="839"/>
      <c r="AI32" s="840"/>
      <c r="AJ32" s="840"/>
      <c r="AK32" s="840"/>
      <c r="AL32" s="840"/>
      <c r="AM32" s="841"/>
      <c r="AN32" s="519" t="str">
        <f t="shared" si="3"/>
        <v/>
      </c>
      <c r="AO32" s="520">
        <f t="shared" si="4"/>
        <v>0</v>
      </c>
      <c r="AP32" s="498" t="str">
        <f t="shared" si="13"/>
        <v/>
      </c>
      <c r="AQ32" s="495" t="str">
        <f>IF(B32="","",AX32+March!AS32)</f>
        <v/>
      </c>
      <c r="AR32" s="495" t="str">
        <f>IF(B32="","",AY32+March!AT32)</f>
        <v/>
      </c>
      <c r="AS32" s="495" t="str">
        <f>IF(B32="","",AZ32+March!AU32)</f>
        <v/>
      </c>
      <c r="AT32" s="537" t="str">
        <f>IF(B32="","",BA32+March!AV32)</f>
        <v/>
      </c>
      <c r="AU32" s="497">
        <f>IF(BB32="","",BB32+March!AW32)</f>
        <v>0</v>
      </c>
      <c r="AV32" s="497">
        <f>IF(BC32="","",BC32+March!AX32)</f>
        <v>0</v>
      </c>
      <c r="AW32" s="538" t="str">
        <f>IF(B32="","",BD32+March!AY32)</f>
        <v/>
      </c>
      <c r="AX32" s="501">
        <f t="shared" si="5"/>
        <v>0</v>
      </c>
      <c r="AY32" s="501">
        <f t="shared" si="6"/>
        <v>0</v>
      </c>
      <c r="AZ32" s="501">
        <f t="shared" si="7"/>
        <v>0</v>
      </c>
      <c r="BA32" s="501">
        <f t="shared" si="14"/>
        <v>0</v>
      </c>
      <c r="BB32" s="498">
        <f t="shared" si="8"/>
        <v>0</v>
      </c>
      <c r="BC32" s="498">
        <f t="shared" si="9"/>
        <v>0</v>
      </c>
      <c r="BD32" s="502">
        <f t="shared" si="15"/>
        <v>0</v>
      </c>
      <c r="BE32" s="477">
        <f t="shared" si="10"/>
        <v>0</v>
      </c>
      <c r="BF32" s="477">
        <f t="shared" si="11"/>
        <v>0</v>
      </c>
      <c r="BG32" s="478" t="str">
        <f t="shared" si="12"/>
        <v/>
      </c>
      <c r="BH32" s="478" t="str">
        <f>IF(AZ32=0,"",#REF!)</f>
        <v/>
      </c>
    </row>
    <row r="33" spans="1:60" ht="21.95" customHeight="1">
      <c r="A33" s="457" t="str">
        <f>IF('Modified SF1'!A29="","",'Modified SF1'!A29)</f>
        <v/>
      </c>
      <c r="B33" s="842" t="str">
        <f>IF('Modified SF1'!C29="","",'Modified SF1'!C29)</f>
        <v/>
      </c>
      <c r="C33" s="843"/>
      <c r="D33" s="539" t="str">
        <f>June!AP33</f>
        <v/>
      </c>
      <c r="E33" s="540" t="str">
        <f>July!AP33</f>
        <v/>
      </c>
      <c r="F33" s="540" t="str">
        <f>August!AP33</f>
        <v/>
      </c>
      <c r="G33" s="540" t="str">
        <f>September!AP33</f>
        <v/>
      </c>
      <c r="H33" s="540" t="str">
        <f>October!AP33</f>
        <v/>
      </c>
      <c r="I33" s="540" t="str">
        <f>November!AP33</f>
        <v/>
      </c>
      <c r="J33" s="540" t="str">
        <f>December!AP33</f>
        <v/>
      </c>
      <c r="K33" s="540" t="str">
        <f>January!AP33</f>
        <v/>
      </c>
      <c r="L33" s="540" t="str">
        <f>February!AP33</f>
        <v/>
      </c>
      <c r="M33" s="540" t="str">
        <f>March!AP33</f>
        <v/>
      </c>
      <c r="N33" s="540" t="str">
        <f>April!AP33</f>
        <v/>
      </c>
      <c r="O33" s="548" t="str">
        <f t="shared" si="16"/>
        <v/>
      </c>
      <c r="P33" s="539" t="str">
        <f>June!AI33</f>
        <v/>
      </c>
      <c r="Q33" s="540" t="str">
        <f>July!AI33</f>
        <v/>
      </c>
      <c r="R33" s="540" t="str">
        <f>August!AI33</f>
        <v/>
      </c>
      <c r="S33" s="540" t="str">
        <f>September!AI33</f>
        <v/>
      </c>
      <c r="T33" s="540" t="str">
        <f>October!AI33</f>
        <v/>
      </c>
      <c r="U33" s="540" t="str">
        <f>November!AP33</f>
        <v/>
      </c>
      <c r="V33" s="540" t="str">
        <f>December!AI33</f>
        <v/>
      </c>
      <c r="W33" s="540" t="str">
        <f>January!AI33</f>
        <v/>
      </c>
      <c r="X33" s="540" t="str">
        <f>February!AI33</f>
        <v/>
      </c>
      <c r="Y33" s="540" t="str">
        <f>March!AI33</f>
        <v/>
      </c>
      <c r="Z33" s="540" t="str">
        <f>April!AI33</f>
        <v/>
      </c>
      <c r="AA33" s="541" t="str">
        <f t="shared" si="17"/>
        <v/>
      </c>
      <c r="AB33" s="542"/>
      <c r="AC33" s="542"/>
      <c r="AD33" s="541"/>
      <c r="AE33" s="543">
        <f t="shared" si="0"/>
        <v>0</v>
      </c>
      <c r="AF33" s="431" t="str">
        <f t="shared" si="1"/>
        <v/>
      </c>
      <c r="AG33" s="544" t="str">
        <f t="shared" si="2"/>
        <v/>
      </c>
      <c r="AH33" s="844"/>
      <c r="AI33" s="845"/>
      <c r="AJ33" s="845"/>
      <c r="AK33" s="845"/>
      <c r="AL33" s="845"/>
      <c r="AM33" s="846"/>
      <c r="AN33" s="519" t="str">
        <f t="shared" si="3"/>
        <v/>
      </c>
      <c r="AO33" s="520">
        <f t="shared" si="4"/>
        <v>0</v>
      </c>
      <c r="AP33" s="498" t="str">
        <f t="shared" si="13"/>
        <v/>
      </c>
      <c r="AQ33" s="495" t="str">
        <f>IF(B33="","",AX33+March!AS33)</f>
        <v/>
      </c>
      <c r="AR33" s="495" t="str">
        <f>IF(B33="","",AY33+March!AT33)</f>
        <v/>
      </c>
      <c r="AS33" s="495" t="str">
        <f>IF(B33="","",AZ33+March!AU33)</f>
        <v/>
      </c>
      <c r="AT33" s="537" t="str">
        <f>IF(B33="","",BA33+March!AV33)</f>
        <v/>
      </c>
      <c r="AU33" s="497">
        <f>IF(BB33="","",BB33+March!AW33)</f>
        <v>0</v>
      </c>
      <c r="AV33" s="497">
        <f>IF(BC33="","",BC33+March!AX33)</f>
        <v>0</v>
      </c>
      <c r="AW33" s="538" t="str">
        <f>IF(B33="","",BD33+March!AY33)</f>
        <v/>
      </c>
      <c r="AX33" s="501">
        <f t="shared" si="5"/>
        <v>0</v>
      </c>
      <c r="AY33" s="501">
        <f t="shared" si="6"/>
        <v>0</v>
      </c>
      <c r="AZ33" s="501">
        <f t="shared" si="7"/>
        <v>0</v>
      </c>
      <c r="BA33" s="501">
        <f t="shared" si="14"/>
        <v>0</v>
      </c>
      <c r="BB33" s="498">
        <f t="shared" si="8"/>
        <v>0</v>
      </c>
      <c r="BC33" s="498">
        <f t="shared" si="9"/>
        <v>0</v>
      </c>
      <c r="BD33" s="502">
        <f t="shared" si="15"/>
        <v>0</v>
      </c>
      <c r="BE33" s="477">
        <f t="shared" si="10"/>
        <v>0</v>
      </c>
      <c r="BF33" s="477">
        <f t="shared" si="11"/>
        <v>0</v>
      </c>
      <c r="BG33" s="478" t="str">
        <f t="shared" si="12"/>
        <v/>
      </c>
      <c r="BH33" s="478" t="str">
        <f>IF(AZ33=0,"",#REF!)</f>
        <v/>
      </c>
    </row>
    <row r="34" spans="1:60" ht="21.95" customHeight="1">
      <c r="A34" s="456" t="str">
        <f>IF('Modified SF1'!A30="","",'Modified SF1'!A30)</f>
        <v/>
      </c>
      <c r="B34" s="689" t="str">
        <f>IF('Modified SF1'!C30="","",'Modified SF1'!C30)</f>
        <v/>
      </c>
      <c r="C34" s="690"/>
      <c r="D34" s="532" t="str">
        <f>June!AP34</f>
        <v/>
      </c>
      <c r="E34" s="533" t="str">
        <f>July!AP34</f>
        <v/>
      </c>
      <c r="F34" s="533" t="str">
        <f>August!AP34</f>
        <v/>
      </c>
      <c r="G34" s="533" t="str">
        <f>September!AP34</f>
        <v/>
      </c>
      <c r="H34" s="533" t="str">
        <f>October!AP34</f>
        <v/>
      </c>
      <c r="I34" s="533" t="str">
        <f>November!AP34</f>
        <v/>
      </c>
      <c r="J34" s="533" t="str">
        <f>December!AP34</f>
        <v/>
      </c>
      <c r="K34" s="533" t="str">
        <f>January!AP34</f>
        <v/>
      </c>
      <c r="L34" s="533" t="str">
        <f>February!AP34</f>
        <v/>
      </c>
      <c r="M34" s="533" t="str">
        <f>March!AP34</f>
        <v/>
      </c>
      <c r="N34" s="533" t="str">
        <f>April!AP34</f>
        <v/>
      </c>
      <c r="O34" s="545" t="str">
        <f t="shared" si="16"/>
        <v/>
      </c>
      <c r="P34" s="532" t="str">
        <f>June!AI34</f>
        <v/>
      </c>
      <c r="Q34" s="533" t="str">
        <f>July!AI34</f>
        <v/>
      </c>
      <c r="R34" s="533" t="str">
        <f>August!AI34</f>
        <v/>
      </c>
      <c r="S34" s="533" t="str">
        <f>September!AI34</f>
        <v/>
      </c>
      <c r="T34" s="533" t="str">
        <f>October!AI34</f>
        <v/>
      </c>
      <c r="U34" s="533" t="str">
        <f>November!AP34</f>
        <v/>
      </c>
      <c r="V34" s="533" t="str">
        <f>December!AI34</f>
        <v/>
      </c>
      <c r="W34" s="533" t="str">
        <f>January!AI34</f>
        <v/>
      </c>
      <c r="X34" s="533" t="str">
        <f>February!AI34</f>
        <v/>
      </c>
      <c r="Y34" s="533" t="str">
        <f>March!AI34</f>
        <v/>
      </c>
      <c r="Z34" s="533" t="str">
        <f>April!AI34</f>
        <v/>
      </c>
      <c r="AA34" s="546" t="str">
        <f t="shared" si="17"/>
        <v/>
      </c>
      <c r="AB34" s="547"/>
      <c r="AC34" s="547"/>
      <c r="AD34" s="546"/>
      <c r="AE34" s="471">
        <f t="shared" si="0"/>
        <v>0</v>
      </c>
      <c r="AF34" s="429" t="str">
        <f t="shared" si="1"/>
        <v/>
      </c>
      <c r="AG34" s="430" t="str">
        <f t="shared" si="2"/>
        <v/>
      </c>
      <c r="AH34" s="839"/>
      <c r="AI34" s="840"/>
      <c r="AJ34" s="840"/>
      <c r="AK34" s="840"/>
      <c r="AL34" s="840"/>
      <c r="AM34" s="841"/>
      <c r="AN34" s="519" t="str">
        <f t="shared" si="3"/>
        <v/>
      </c>
      <c r="AO34" s="520">
        <f t="shared" si="4"/>
        <v>0</v>
      </c>
      <c r="AP34" s="498" t="str">
        <f t="shared" si="13"/>
        <v/>
      </c>
      <c r="AQ34" s="495" t="str">
        <f>IF(B34="","",AX34+March!AS34)</f>
        <v/>
      </c>
      <c r="AR34" s="495" t="str">
        <f>IF(B34="","",AY34+March!AT34)</f>
        <v/>
      </c>
      <c r="AS34" s="495" t="str">
        <f>IF(B34="","",AZ34+March!AU34)</f>
        <v/>
      </c>
      <c r="AT34" s="537" t="str">
        <f>IF(B34="","",BA34+March!AV34)</f>
        <v/>
      </c>
      <c r="AU34" s="497">
        <f>IF(BB34="","",BB34+March!AW34)</f>
        <v>0</v>
      </c>
      <c r="AV34" s="497">
        <f>IF(BC34="","",BC34+March!AX34)</f>
        <v>0</v>
      </c>
      <c r="AW34" s="538" t="str">
        <f>IF(B34="","",BD34+March!AY34)</f>
        <v/>
      </c>
      <c r="AX34" s="501">
        <f t="shared" si="5"/>
        <v>0</v>
      </c>
      <c r="AY34" s="501">
        <f t="shared" si="6"/>
        <v>0</v>
      </c>
      <c r="AZ34" s="501">
        <f t="shared" si="7"/>
        <v>0</v>
      </c>
      <c r="BA34" s="501">
        <f t="shared" si="14"/>
        <v>0</v>
      </c>
      <c r="BB34" s="498">
        <f t="shared" si="8"/>
        <v>0</v>
      </c>
      <c r="BC34" s="498">
        <f t="shared" si="9"/>
        <v>0</v>
      </c>
      <c r="BD34" s="502">
        <f t="shared" si="15"/>
        <v>0</v>
      </c>
      <c r="BE34" s="477">
        <f t="shared" si="10"/>
        <v>0</v>
      </c>
      <c r="BF34" s="477">
        <f t="shared" si="11"/>
        <v>0</v>
      </c>
      <c r="BG34" s="478" t="str">
        <f t="shared" si="12"/>
        <v/>
      </c>
      <c r="BH34" s="478" t="str">
        <f>IF(AZ34=0,"",#REF!)</f>
        <v/>
      </c>
    </row>
    <row r="35" spans="1:60" ht="21.95" customHeight="1">
      <c r="A35" s="457" t="str">
        <f>IF('Modified SF1'!A31="","",'Modified SF1'!A31)</f>
        <v/>
      </c>
      <c r="B35" s="842" t="str">
        <f>IF('Modified SF1'!C31="","",'Modified SF1'!C31)</f>
        <v/>
      </c>
      <c r="C35" s="843"/>
      <c r="D35" s="539" t="str">
        <f>June!AP35</f>
        <v/>
      </c>
      <c r="E35" s="540" t="str">
        <f>July!AP35</f>
        <v/>
      </c>
      <c r="F35" s="540" t="str">
        <f>August!AP35</f>
        <v/>
      </c>
      <c r="G35" s="540" t="str">
        <f>September!AP35</f>
        <v/>
      </c>
      <c r="H35" s="540" t="str">
        <f>October!AP35</f>
        <v/>
      </c>
      <c r="I35" s="540" t="str">
        <f>November!AP35</f>
        <v/>
      </c>
      <c r="J35" s="540" t="str">
        <f>December!AP35</f>
        <v/>
      </c>
      <c r="K35" s="540" t="str">
        <f>January!AP35</f>
        <v/>
      </c>
      <c r="L35" s="540" t="str">
        <f>February!AP35</f>
        <v/>
      </c>
      <c r="M35" s="540" t="str">
        <f>March!AP35</f>
        <v/>
      </c>
      <c r="N35" s="540" t="str">
        <f>April!AP35</f>
        <v/>
      </c>
      <c r="O35" s="548" t="str">
        <f t="shared" si="16"/>
        <v/>
      </c>
      <c r="P35" s="539" t="str">
        <f>June!AI35</f>
        <v/>
      </c>
      <c r="Q35" s="540" t="str">
        <f>July!AI35</f>
        <v/>
      </c>
      <c r="R35" s="540" t="str">
        <f>August!AI35</f>
        <v/>
      </c>
      <c r="S35" s="540" t="str">
        <f>September!AI35</f>
        <v/>
      </c>
      <c r="T35" s="540" t="str">
        <f>October!AI35</f>
        <v/>
      </c>
      <c r="U35" s="540" t="str">
        <f>November!AP35</f>
        <v/>
      </c>
      <c r="V35" s="540" t="str">
        <f>December!AI35</f>
        <v/>
      </c>
      <c r="W35" s="540" t="str">
        <f>January!AI35</f>
        <v/>
      </c>
      <c r="X35" s="540" t="str">
        <f>February!AI35</f>
        <v/>
      </c>
      <c r="Y35" s="540" t="str">
        <f>March!AI35</f>
        <v/>
      </c>
      <c r="Z35" s="540" t="str">
        <f>April!AI35</f>
        <v/>
      </c>
      <c r="AA35" s="541" t="str">
        <f t="shared" si="17"/>
        <v/>
      </c>
      <c r="AB35" s="542"/>
      <c r="AC35" s="542"/>
      <c r="AD35" s="541"/>
      <c r="AE35" s="543">
        <f t="shared" si="0"/>
        <v>0</v>
      </c>
      <c r="AF35" s="431" t="str">
        <f t="shared" si="1"/>
        <v/>
      </c>
      <c r="AG35" s="544" t="str">
        <f t="shared" si="2"/>
        <v/>
      </c>
      <c r="AH35" s="844"/>
      <c r="AI35" s="845"/>
      <c r="AJ35" s="845"/>
      <c r="AK35" s="845"/>
      <c r="AL35" s="845"/>
      <c r="AM35" s="846"/>
      <c r="AN35" s="519" t="str">
        <f t="shared" si="3"/>
        <v/>
      </c>
      <c r="AO35" s="520">
        <f t="shared" si="4"/>
        <v>0</v>
      </c>
      <c r="AP35" s="498" t="str">
        <f t="shared" si="13"/>
        <v/>
      </c>
      <c r="AQ35" s="495" t="str">
        <f>IF(B35="","",AX35+March!AS35)</f>
        <v/>
      </c>
      <c r="AR35" s="495" t="str">
        <f>IF(B35="","",AY35+March!AT35)</f>
        <v/>
      </c>
      <c r="AS35" s="495" t="str">
        <f>IF(B35="","",AZ35+March!AU35)</f>
        <v/>
      </c>
      <c r="AT35" s="537" t="str">
        <f>IF(B35="","",BA35+March!AV35)</f>
        <v/>
      </c>
      <c r="AU35" s="497">
        <f>IF(BB35="","",BB35+March!AW35)</f>
        <v>0</v>
      </c>
      <c r="AV35" s="497">
        <f>IF(BC35="","",BC35+March!AX35)</f>
        <v>0</v>
      </c>
      <c r="AW35" s="538" t="str">
        <f>IF(B35="","",BD35+March!AY35)</f>
        <v/>
      </c>
      <c r="AX35" s="501">
        <f t="shared" si="5"/>
        <v>0</v>
      </c>
      <c r="AY35" s="501">
        <f t="shared" si="6"/>
        <v>0</v>
      </c>
      <c r="AZ35" s="501">
        <f t="shared" si="7"/>
        <v>0</v>
      </c>
      <c r="BA35" s="501">
        <f t="shared" si="14"/>
        <v>0</v>
      </c>
      <c r="BB35" s="498">
        <f t="shared" si="8"/>
        <v>0</v>
      </c>
      <c r="BC35" s="498">
        <f t="shared" si="9"/>
        <v>0</v>
      </c>
      <c r="BD35" s="502">
        <f t="shared" si="15"/>
        <v>0</v>
      </c>
      <c r="BE35" s="477">
        <f t="shared" si="10"/>
        <v>0</v>
      </c>
      <c r="BF35" s="477">
        <f t="shared" si="11"/>
        <v>0</v>
      </c>
      <c r="BG35" s="478" t="str">
        <f t="shared" si="12"/>
        <v/>
      </c>
      <c r="BH35" s="478" t="str">
        <f>IF(AZ35=0,"",#REF!)</f>
        <v/>
      </c>
    </row>
    <row r="36" spans="1:60" ht="21.95" customHeight="1">
      <c r="A36" s="456" t="str">
        <f>IF('Modified SF1'!A32="","",'Modified SF1'!A32)</f>
        <v/>
      </c>
      <c r="B36" s="689" t="str">
        <f>IF('Modified SF1'!C32="","",'Modified SF1'!C32)</f>
        <v/>
      </c>
      <c r="C36" s="690"/>
      <c r="D36" s="532" t="str">
        <f>June!AP36</f>
        <v/>
      </c>
      <c r="E36" s="533" t="str">
        <f>July!AP36</f>
        <v/>
      </c>
      <c r="F36" s="533" t="str">
        <f>August!AP36</f>
        <v/>
      </c>
      <c r="G36" s="533" t="str">
        <f>September!AP36</f>
        <v/>
      </c>
      <c r="H36" s="533" t="str">
        <f>October!AP36</f>
        <v/>
      </c>
      <c r="I36" s="533" t="str">
        <f>November!AP36</f>
        <v/>
      </c>
      <c r="J36" s="533" t="str">
        <f>December!AP36</f>
        <v/>
      </c>
      <c r="K36" s="533" t="str">
        <f>January!AP36</f>
        <v/>
      </c>
      <c r="L36" s="533" t="str">
        <f>February!AP36</f>
        <v/>
      </c>
      <c r="M36" s="533" t="str">
        <f>March!AP36</f>
        <v/>
      </c>
      <c r="N36" s="533" t="str">
        <f>April!AP36</f>
        <v/>
      </c>
      <c r="O36" s="545" t="str">
        <f t="shared" si="16"/>
        <v/>
      </c>
      <c r="P36" s="532" t="str">
        <f>June!AI36</f>
        <v/>
      </c>
      <c r="Q36" s="533" t="str">
        <f>July!AI36</f>
        <v/>
      </c>
      <c r="R36" s="533" t="str">
        <f>August!AI36</f>
        <v/>
      </c>
      <c r="S36" s="533" t="str">
        <f>September!AI36</f>
        <v/>
      </c>
      <c r="T36" s="533" t="str">
        <f>October!AI36</f>
        <v/>
      </c>
      <c r="U36" s="533" t="str">
        <f>November!AP36</f>
        <v/>
      </c>
      <c r="V36" s="533" t="str">
        <f>December!AI36</f>
        <v/>
      </c>
      <c r="W36" s="533" t="str">
        <f>January!AI36</f>
        <v/>
      </c>
      <c r="X36" s="533" t="str">
        <f>February!AI36</f>
        <v/>
      </c>
      <c r="Y36" s="533" t="str">
        <f>March!AI36</f>
        <v/>
      </c>
      <c r="Z36" s="533" t="str">
        <f>April!AI36</f>
        <v/>
      </c>
      <c r="AA36" s="546" t="str">
        <f t="shared" si="17"/>
        <v/>
      </c>
      <c r="AB36" s="547"/>
      <c r="AC36" s="547"/>
      <c r="AD36" s="546"/>
      <c r="AE36" s="471">
        <f t="shared" si="0"/>
        <v>0</v>
      </c>
      <c r="AF36" s="429" t="str">
        <f t="shared" si="1"/>
        <v/>
      </c>
      <c r="AG36" s="430" t="str">
        <f t="shared" si="2"/>
        <v/>
      </c>
      <c r="AH36" s="839"/>
      <c r="AI36" s="840"/>
      <c r="AJ36" s="840"/>
      <c r="AK36" s="840"/>
      <c r="AL36" s="840"/>
      <c r="AM36" s="841"/>
      <c r="AN36" s="519" t="str">
        <f t="shared" si="3"/>
        <v/>
      </c>
      <c r="AO36" s="520">
        <f t="shared" si="4"/>
        <v>0</v>
      </c>
      <c r="AP36" s="498" t="str">
        <f t="shared" si="13"/>
        <v/>
      </c>
      <c r="AQ36" s="495" t="str">
        <f>IF(B36="","",AX36+March!AS36)</f>
        <v/>
      </c>
      <c r="AR36" s="495" t="str">
        <f>IF(B36="","",AY36+March!AT36)</f>
        <v/>
      </c>
      <c r="AS36" s="495" t="str">
        <f>IF(B36="","",AZ36+March!AU36)</f>
        <v/>
      </c>
      <c r="AT36" s="537" t="str">
        <f>IF(B36="","",BA36+March!AV36)</f>
        <v/>
      </c>
      <c r="AU36" s="497">
        <f>IF(BB36="","",BB36+March!AW36)</f>
        <v>0</v>
      </c>
      <c r="AV36" s="497">
        <f>IF(BC36="","",BC36+March!AX36)</f>
        <v>0</v>
      </c>
      <c r="AW36" s="538" t="str">
        <f>IF(B36="","",BD36+March!AY36)</f>
        <v/>
      </c>
      <c r="AX36" s="501">
        <f t="shared" si="5"/>
        <v>0</v>
      </c>
      <c r="AY36" s="501">
        <f t="shared" si="6"/>
        <v>0</v>
      </c>
      <c r="AZ36" s="501">
        <f t="shared" si="7"/>
        <v>0</v>
      </c>
      <c r="BA36" s="501">
        <f t="shared" si="14"/>
        <v>0</v>
      </c>
      <c r="BB36" s="498">
        <f t="shared" si="8"/>
        <v>0</v>
      </c>
      <c r="BC36" s="498">
        <f t="shared" si="9"/>
        <v>0</v>
      </c>
      <c r="BD36" s="502">
        <f t="shared" si="15"/>
        <v>0</v>
      </c>
      <c r="BE36" s="477">
        <f t="shared" si="10"/>
        <v>0</v>
      </c>
      <c r="BF36" s="477">
        <f t="shared" si="11"/>
        <v>0</v>
      </c>
      <c r="BG36" s="478" t="str">
        <f t="shared" si="12"/>
        <v/>
      </c>
      <c r="BH36" s="478" t="str">
        <f>IF(AZ36=0,"",#REF!)</f>
        <v/>
      </c>
    </row>
    <row r="37" spans="1:60" ht="21.95" customHeight="1">
      <c r="A37" s="457" t="str">
        <f>IF('Modified SF1'!A33="","",'Modified SF1'!A33)</f>
        <v/>
      </c>
      <c r="B37" s="842" t="str">
        <f>IF('Modified SF1'!C33="","",'Modified SF1'!C33)</f>
        <v/>
      </c>
      <c r="C37" s="843"/>
      <c r="D37" s="539" t="str">
        <f>June!AP37</f>
        <v/>
      </c>
      <c r="E37" s="540" t="str">
        <f>July!AP37</f>
        <v/>
      </c>
      <c r="F37" s="540" t="str">
        <f>August!AP37</f>
        <v/>
      </c>
      <c r="G37" s="540" t="str">
        <f>September!AP37</f>
        <v/>
      </c>
      <c r="H37" s="540" t="str">
        <f>October!AP37</f>
        <v/>
      </c>
      <c r="I37" s="540" t="str">
        <f>November!AP37</f>
        <v/>
      </c>
      <c r="J37" s="540" t="str">
        <f>December!AP37</f>
        <v/>
      </c>
      <c r="K37" s="540" t="str">
        <f>January!AP37</f>
        <v/>
      </c>
      <c r="L37" s="540" t="str">
        <f>February!AP37</f>
        <v/>
      </c>
      <c r="M37" s="540" t="str">
        <f>March!AP37</f>
        <v/>
      </c>
      <c r="N37" s="540" t="str">
        <f>April!AP37</f>
        <v/>
      </c>
      <c r="O37" s="548" t="str">
        <f t="shared" si="16"/>
        <v/>
      </c>
      <c r="P37" s="539" t="str">
        <f>June!AI37</f>
        <v/>
      </c>
      <c r="Q37" s="540" t="str">
        <f>July!AI37</f>
        <v/>
      </c>
      <c r="R37" s="540" t="str">
        <f>August!AI37</f>
        <v/>
      </c>
      <c r="S37" s="540" t="str">
        <f>September!AI37</f>
        <v/>
      </c>
      <c r="T37" s="540" t="str">
        <f>October!AI37</f>
        <v/>
      </c>
      <c r="U37" s="540" t="str">
        <f>November!AP37</f>
        <v/>
      </c>
      <c r="V37" s="540" t="str">
        <f>December!AI37</f>
        <v/>
      </c>
      <c r="W37" s="540" t="str">
        <f>January!AI37</f>
        <v/>
      </c>
      <c r="X37" s="540" t="str">
        <f>February!AI37</f>
        <v/>
      </c>
      <c r="Y37" s="540" t="str">
        <f>March!AI37</f>
        <v/>
      </c>
      <c r="Z37" s="540" t="str">
        <f>April!AI37</f>
        <v/>
      </c>
      <c r="AA37" s="541" t="str">
        <f t="shared" si="17"/>
        <v/>
      </c>
      <c r="AB37" s="542"/>
      <c r="AC37" s="542"/>
      <c r="AD37" s="541"/>
      <c r="AE37" s="543">
        <f t="shared" si="0"/>
        <v>0</v>
      </c>
      <c r="AF37" s="431" t="str">
        <f t="shared" si="1"/>
        <v/>
      </c>
      <c r="AG37" s="544" t="str">
        <f t="shared" si="2"/>
        <v/>
      </c>
      <c r="AH37" s="844"/>
      <c r="AI37" s="845"/>
      <c r="AJ37" s="845"/>
      <c r="AK37" s="845"/>
      <c r="AL37" s="845"/>
      <c r="AM37" s="846"/>
      <c r="AN37" s="519" t="str">
        <f t="shared" si="3"/>
        <v/>
      </c>
      <c r="AO37" s="520">
        <f t="shared" si="4"/>
        <v>0</v>
      </c>
      <c r="AP37" s="498" t="str">
        <f t="shared" si="13"/>
        <v/>
      </c>
      <c r="AQ37" s="495" t="str">
        <f>IF(B37="","",AX37+March!AS37)</f>
        <v/>
      </c>
      <c r="AR37" s="495" t="str">
        <f>IF(B37="","",AY37+March!AT37)</f>
        <v/>
      </c>
      <c r="AS37" s="495" t="str">
        <f>IF(B37="","",AZ37+March!AU37)</f>
        <v/>
      </c>
      <c r="AT37" s="537" t="str">
        <f>IF(B37="","",BA37+March!AV37)</f>
        <v/>
      </c>
      <c r="AU37" s="497">
        <f>IF(BB37="","",BB37+March!AW37)</f>
        <v>0</v>
      </c>
      <c r="AV37" s="497">
        <f>IF(BC37="","",BC37+March!AX37)</f>
        <v>0</v>
      </c>
      <c r="AW37" s="538" t="str">
        <f>IF(B37="","",BD37+March!AY37)</f>
        <v/>
      </c>
      <c r="AX37" s="501">
        <f t="shared" si="5"/>
        <v>0</v>
      </c>
      <c r="AY37" s="501">
        <f t="shared" si="6"/>
        <v>0</v>
      </c>
      <c r="AZ37" s="501">
        <f t="shared" si="7"/>
        <v>0</v>
      </c>
      <c r="BA37" s="501">
        <f t="shared" si="14"/>
        <v>0</v>
      </c>
      <c r="BB37" s="498">
        <f t="shared" si="8"/>
        <v>0</v>
      </c>
      <c r="BC37" s="498">
        <f t="shared" si="9"/>
        <v>0</v>
      </c>
      <c r="BD37" s="502">
        <f t="shared" si="15"/>
        <v>0</v>
      </c>
      <c r="BE37" s="477">
        <f t="shared" si="10"/>
        <v>0</v>
      </c>
      <c r="BF37" s="477">
        <f t="shared" si="11"/>
        <v>0</v>
      </c>
      <c r="BG37" s="478" t="str">
        <f t="shared" si="12"/>
        <v/>
      </c>
      <c r="BH37" s="478" t="str">
        <f>IF(AZ37=0,"",#REF!)</f>
        <v/>
      </c>
    </row>
    <row r="38" spans="1:60" ht="21.95" customHeight="1">
      <c r="A38" s="456" t="str">
        <f>IF('Modified SF1'!A34="","",'Modified SF1'!A34)</f>
        <v/>
      </c>
      <c r="B38" s="689" t="str">
        <f>IF('Modified SF1'!C34="","",'Modified SF1'!C34)</f>
        <v/>
      </c>
      <c r="C38" s="690"/>
      <c r="D38" s="532" t="str">
        <f>June!AP38</f>
        <v/>
      </c>
      <c r="E38" s="533" t="str">
        <f>July!AP38</f>
        <v/>
      </c>
      <c r="F38" s="533" t="str">
        <f>August!AP38</f>
        <v/>
      </c>
      <c r="G38" s="533" t="str">
        <f>September!AP38</f>
        <v/>
      </c>
      <c r="H38" s="533" t="str">
        <f>October!AP38</f>
        <v/>
      </c>
      <c r="I38" s="533" t="str">
        <f>November!AP38</f>
        <v/>
      </c>
      <c r="J38" s="533" t="str">
        <f>December!AP38</f>
        <v/>
      </c>
      <c r="K38" s="533" t="str">
        <f>January!AP38</f>
        <v/>
      </c>
      <c r="L38" s="533" t="str">
        <f>February!AP38</f>
        <v/>
      </c>
      <c r="M38" s="533" t="str">
        <f>March!AP38</f>
        <v/>
      </c>
      <c r="N38" s="533" t="str">
        <f>April!AP38</f>
        <v/>
      </c>
      <c r="O38" s="545" t="str">
        <f t="shared" si="16"/>
        <v/>
      </c>
      <c r="P38" s="532" t="str">
        <f>June!AI38</f>
        <v/>
      </c>
      <c r="Q38" s="533" t="str">
        <f>July!AI38</f>
        <v/>
      </c>
      <c r="R38" s="533" t="str">
        <f>August!AI38</f>
        <v/>
      </c>
      <c r="S38" s="533" t="str">
        <f>September!AI38</f>
        <v/>
      </c>
      <c r="T38" s="533" t="str">
        <f>October!AI38</f>
        <v/>
      </c>
      <c r="U38" s="533" t="str">
        <f>November!AP38</f>
        <v/>
      </c>
      <c r="V38" s="533" t="str">
        <f>December!AI38</f>
        <v/>
      </c>
      <c r="W38" s="533" t="str">
        <f>January!AI38</f>
        <v/>
      </c>
      <c r="X38" s="533" t="str">
        <f>February!AI38</f>
        <v/>
      </c>
      <c r="Y38" s="533" t="str">
        <f>March!AI38</f>
        <v/>
      </c>
      <c r="Z38" s="533" t="str">
        <f>April!AI38</f>
        <v/>
      </c>
      <c r="AA38" s="546" t="str">
        <f t="shared" si="17"/>
        <v/>
      </c>
      <c r="AB38" s="547"/>
      <c r="AC38" s="547"/>
      <c r="AD38" s="546"/>
      <c r="AE38" s="471">
        <f t="shared" si="0"/>
        <v>0</v>
      </c>
      <c r="AF38" s="429" t="str">
        <f t="shared" si="1"/>
        <v/>
      </c>
      <c r="AG38" s="430" t="str">
        <f t="shared" si="2"/>
        <v/>
      </c>
      <c r="AH38" s="839"/>
      <c r="AI38" s="840"/>
      <c r="AJ38" s="840"/>
      <c r="AK38" s="840"/>
      <c r="AL38" s="840"/>
      <c r="AM38" s="841"/>
      <c r="AN38" s="519" t="str">
        <f t="shared" si="3"/>
        <v/>
      </c>
      <c r="AO38" s="520">
        <f t="shared" si="4"/>
        <v>0</v>
      </c>
      <c r="AP38" s="498" t="str">
        <f t="shared" si="13"/>
        <v/>
      </c>
      <c r="AQ38" s="495" t="str">
        <f>IF(B38="","",AX38+March!AS38)</f>
        <v/>
      </c>
      <c r="AR38" s="495" t="str">
        <f>IF(B38="","",AY38+March!AT38)</f>
        <v/>
      </c>
      <c r="AS38" s="495" t="str">
        <f>IF(B38="","",AZ38+March!AU38)</f>
        <v/>
      </c>
      <c r="AT38" s="537" t="str">
        <f>IF(B38="","",BA38+March!AV38)</f>
        <v/>
      </c>
      <c r="AU38" s="497">
        <f>IF(BB38="","",BB38+March!AW38)</f>
        <v>0</v>
      </c>
      <c r="AV38" s="497">
        <f>IF(BC38="","",BC38+March!AX38)</f>
        <v>0</v>
      </c>
      <c r="AW38" s="538" t="str">
        <f>IF(B38="","",BD38+March!AY38)</f>
        <v/>
      </c>
      <c r="AX38" s="501">
        <f t="shared" si="5"/>
        <v>0</v>
      </c>
      <c r="AY38" s="501">
        <f t="shared" si="6"/>
        <v>0</v>
      </c>
      <c r="AZ38" s="501">
        <f t="shared" si="7"/>
        <v>0</v>
      </c>
      <c r="BA38" s="501">
        <f t="shared" si="14"/>
        <v>0</v>
      </c>
      <c r="BB38" s="498">
        <f t="shared" si="8"/>
        <v>0</v>
      </c>
      <c r="BC38" s="498">
        <f t="shared" si="9"/>
        <v>0</v>
      </c>
      <c r="BD38" s="502">
        <f t="shared" si="15"/>
        <v>0</v>
      </c>
      <c r="BE38" s="477">
        <f t="shared" si="10"/>
        <v>0</v>
      </c>
      <c r="BF38" s="477">
        <f t="shared" si="11"/>
        <v>0</v>
      </c>
      <c r="BG38" s="478" t="str">
        <f t="shared" si="12"/>
        <v/>
      </c>
      <c r="BH38" s="478" t="str">
        <f>IF(AZ38=0,"",#REF!)</f>
        <v/>
      </c>
    </row>
    <row r="39" spans="1:60" ht="21.95" customHeight="1">
      <c r="A39" s="457" t="str">
        <f>IF('Modified SF1'!A35="","",'Modified SF1'!A35)</f>
        <v/>
      </c>
      <c r="B39" s="842" t="str">
        <f>IF('Modified SF1'!C35="","",'Modified SF1'!C35)</f>
        <v/>
      </c>
      <c r="C39" s="843"/>
      <c r="D39" s="539" t="str">
        <f>June!AP39</f>
        <v/>
      </c>
      <c r="E39" s="540" t="str">
        <f>July!AP39</f>
        <v/>
      </c>
      <c r="F39" s="540" t="str">
        <f>August!AP39</f>
        <v/>
      </c>
      <c r="G39" s="540" t="str">
        <f>September!AP39</f>
        <v/>
      </c>
      <c r="H39" s="540" t="str">
        <f>October!AP39</f>
        <v/>
      </c>
      <c r="I39" s="540" t="str">
        <f>November!AP39</f>
        <v/>
      </c>
      <c r="J39" s="540" t="str">
        <f>December!AP39</f>
        <v/>
      </c>
      <c r="K39" s="540" t="str">
        <f>January!AP39</f>
        <v/>
      </c>
      <c r="L39" s="540" t="str">
        <f>February!AP39</f>
        <v/>
      </c>
      <c r="M39" s="540" t="str">
        <f>March!AP39</f>
        <v/>
      </c>
      <c r="N39" s="540" t="str">
        <f>April!AP39</f>
        <v/>
      </c>
      <c r="O39" s="548" t="str">
        <f t="shared" si="16"/>
        <v/>
      </c>
      <c r="P39" s="539" t="str">
        <f>June!AI39</f>
        <v/>
      </c>
      <c r="Q39" s="540" t="str">
        <f>July!AI39</f>
        <v/>
      </c>
      <c r="R39" s="540" t="str">
        <f>August!AI39</f>
        <v/>
      </c>
      <c r="S39" s="540" t="str">
        <f>September!AI39</f>
        <v/>
      </c>
      <c r="T39" s="540" t="str">
        <f>October!AI39</f>
        <v/>
      </c>
      <c r="U39" s="540" t="str">
        <f>November!AP39</f>
        <v/>
      </c>
      <c r="V39" s="540" t="str">
        <f>December!AI39</f>
        <v/>
      </c>
      <c r="W39" s="540" t="str">
        <f>January!AI39</f>
        <v/>
      </c>
      <c r="X39" s="540" t="str">
        <f>February!AI39</f>
        <v/>
      </c>
      <c r="Y39" s="540" t="str">
        <f>March!AI39</f>
        <v/>
      </c>
      <c r="Z39" s="540" t="str">
        <f>April!AI39</f>
        <v/>
      </c>
      <c r="AA39" s="541" t="str">
        <f t="shared" si="17"/>
        <v/>
      </c>
      <c r="AB39" s="542"/>
      <c r="AC39" s="542"/>
      <c r="AD39" s="541"/>
      <c r="AE39" s="471">
        <f t="shared" si="0"/>
        <v>0</v>
      </c>
      <c r="AF39" s="431" t="str">
        <f t="shared" si="1"/>
        <v/>
      </c>
      <c r="AG39" s="432" t="str">
        <f t="shared" si="2"/>
        <v/>
      </c>
      <c r="AH39" s="894"/>
      <c r="AI39" s="895"/>
      <c r="AJ39" s="895"/>
      <c r="AK39" s="895"/>
      <c r="AL39" s="895"/>
      <c r="AM39" s="896"/>
      <c r="AN39" s="519" t="str">
        <f t="shared" si="3"/>
        <v/>
      </c>
      <c r="AO39" s="520">
        <f t="shared" si="4"/>
        <v>0</v>
      </c>
      <c r="AP39" s="498" t="str">
        <f t="shared" si="13"/>
        <v/>
      </c>
      <c r="AQ39" s="495" t="str">
        <f>IF(B39="","",AX39+March!AS39)</f>
        <v/>
      </c>
      <c r="AR39" s="495" t="str">
        <f>IF(B39="","",AY39+March!AT39)</f>
        <v/>
      </c>
      <c r="AS39" s="495" t="str">
        <f>IF(B39="","",AZ39+March!AU39)</f>
        <v/>
      </c>
      <c r="AT39" s="537" t="str">
        <f>IF(B39="","",BA39+March!AV39)</f>
        <v/>
      </c>
      <c r="AU39" s="497">
        <f>IF(BB39="","",BB39+March!AW39)</f>
        <v>0</v>
      </c>
      <c r="AV39" s="497">
        <f>IF(BC39="","",BC39+March!AX39)</f>
        <v>0</v>
      </c>
      <c r="AW39" s="538" t="str">
        <f>IF(B39="","",BD39+March!AY39)</f>
        <v/>
      </c>
      <c r="AX39" s="501">
        <f t="shared" si="5"/>
        <v>0</v>
      </c>
      <c r="AY39" s="501">
        <f t="shared" si="6"/>
        <v>0</v>
      </c>
      <c r="AZ39" s="501">
        <f t="shared" si="7"/>
        <v>0</v>
      </c>
      <c r="BA39" s="501">
        <f t="shared" si="14"/>
        <v>0</v>
      </c>
      <c r="BB39" s="498">
        <f t="shared" si="8"/>
        <v>0</v>
      </c>
      <c r="BC39" s="498">
        <f t="shared" si="9"/>
        <v>0</v>
      </c>
      <c r="BD39" s="502">
        <f t="shared" si="15"/>
        <v>0</v>
      </c>
      <c r="BE39" s="477">
        <f t="shared" si="10"/>
        <v>0</v>
      </c>
      <c r="BF39" s="477">
        <f t="shared" si="11"/>
        <v>0</v>
      </c>
      <c r="BG39" s="478" t="str">
        <f t="shared" si="12"/>
        <v/>
      </c>
      <c r="BH39" s="478" t="str">
        <f>IF(AZ39=0,"",#REF!)</f>
        <v/>
      </c>
    </row>
    <row r="40" spans="1:60" ht="21.95" customHeight="1">
      <c r="A40" s="456" t="str">
        <f>IF('Modified SF1'!A36="","",'Modified SF1'!A36)</f>
        <v/>
      </c>
      <c r="B40" s="689" t="str">
        <f>IF('Modified SF1'!C36="","",'Modified SF1'!C36)</f>
        <v/>
      </c>
      <c r="C40" s="690"/>
      <c r="D40" s="532" t="str">
        <f>June!AP40</f>
        <v/>
      </c>
      <c r="E40" s="533" t="str">
        <f>July!AP40</f>
        <v/>
      </c>
      <c r="F40" s="533" t="str">
        <f>August!AP40</f>
        <v/>
      </c>
      <c r="G40" s="533" t="str">
        <f>September!AP40</f>
        <v/>
      </c>
      <c r="H40" s="533" t="str">
        <f>October!AP40</f>
        <v/>
      </c>
      <c r="I40" s="533" t="str">
        <f>November!AP40</f>
        <v/>
      </c>
      <c r="J40" s="533" t="str">
        <f>December!AP40</f>
        <v/>
      </c>
      <c r="K40" s="533" t="str">
        <f>January!AP40</f>
        <v/>
      </c>
      <c r="L40" s="533" t="str">
        <f>February!AP40</f>
        <v/>
      </c>
      <c r="M40" s="533" t="str">
        <f>March!AP40</f>
        <v/>
      </c>
      <c r="N40" s="533" t="str">
        <f>April!AP40</f>
        <v/>
      </c>
      <c r="O40" s="545" t="str">
        <f t="shared" si="16"/>
        <v/>
      </c>
      <c r="P40" s="532" t="str">
        <f>June!AI40</f>
        <v/>
      </c>
      <c r="Q40" s="533" t="str">
        <f>July!AI40</f>
        <v/>
      </c>
      <c r="R40" s="533" t="str">
        <f>August!AI40</f>
        <v/>
      </c>
      <c r="S40" s="533" t="str">
        <f>September!AI40</f>
        <v/>
      </c>
      <c r="T40" s="533" t="str">
        <f>October!AI40</f>
        <v/>
      </c>
      <c r="U40" s="533" t="str">
        <f>November!AP40</f>
        <v/>
      </c>
      <c r="V40" s="533" t="str">
        <f>December!AI40</f>
        <v/>
      </c>
      <c r="W40" s="533" t="str">
        <f>January!AI40</f>
        <v/>
      </c>
      <c r="X40" s="533" t="str">
        <f>February!AI40</f>
        <v/>
      </c>
      <c r="Y40" s="533" t="str">
        <f>March!AI40</f>
        <v/>
      </c>
      <c r="Z40" s="533" t="str">
        <f>April!AI40</f>
        <v/>
      </c>
      <c r="AA40" s="546" t="str">
        <f t="shared" si="17"/>
        <v/>
      </c>
      <c r="AB40" s="547"/>
      <c r="AC40" s="547"/>
      <c r="AD40" s="546"/>
      <c r="AE40" s="471">
        <f t="shared" si="0"/>
        <v>0</v>
      </c>
      <c r="AF40" s="429" t="str">
        <f t="shared" si="1"/>
        <v/>
      </c>
      <c r="AG40" s="430" t="str">
        <f t="shared" si="2"/>
        <v/>
      </c>
      <c r="AH40" s="839"/>
      <c r="AI40" s="840"/>
      <c r="AJ40" s="840"/>
      <c r="AK40" s="840"/>
      <c r="AL40" s="840"/>
      <c r="AM40" s="841"/>
      <c r="AN40" s="519" t="str">
        <f t="shared" si="3"/>
        <v/>
      </c>
      <c r="AO40" s="520">
        <f t="shared" si="4"/>
        <v>0</v>
      </c>
      <c r="AP40" s="498" t="str">
        <f t="shared" si="13"/>
        <v/>
      </c>
      <c r="AQ40" s="495" t="str">
        <f>IF(B40="","",AX40+March!AS40)</f>
        <v/>
      </c>
      <c r="AR40" s="495" t="str">
        <f>IF(B40="","",AY40+March!AT40)</f>
        <v/>
      </c>
      <c r="AS40" s="495" t="str">
        <f>IF(B40="","",AZ40+March!AU40)</f>
        <v/>
      </c>
      <c r="AT40" s="537" t="str">
        <f>IF(B40="","",BA40+March!AV40)</f>
        <v/>
      </c>
      <c r="AU40" s="497">
        <f>IF(BB40="","",BB40+March!AW40)</f>
        <v>0</v>
      </c>
      <c r="AV40" s="497">
        <f>IF(BC40="","",BC40+March!AX40)</f>
        <v>0</v>
      </c>
      <c r="AW40" s="538" t="str">
        <f>IF(B40="","",BD40+March!AY40)</f>
        <v/>
      </c>
      <c r="AX40" s="501">
        <f t="shared" si="5"/>
        <v>0</v>
      </c>
      <c r="AY40" s="501">
        <f t="shared" si="6"/>
        <v>0</v>
      </c>
      <c r="AZ40" s="501">
        <f t="shared" si="7"/>
        <v>0</v>
      </c>
      <c r="BA40" s="501">
        <f t="shared" si="14"/>
        <v>0</v>
      </c>
      <c r="BB40" s="498">
        <f t="shared" si="8"/>
        <v>0</v>
      </c>
      <c r="BC40" s="498">
        <f t="shared" si="9"/>
        <v>0</v>
      </c>
      <c r="BD40" s="502">
        <f t="shared" si="15"/>
        <v>0</v>
      </c>
      <c r="BE40" s="477">
        <f t="shared" si="10"/>
        <v>0</v>
      </c>
      <c r="BF40" s="477">
        <f t="shared" si="11"/>
        <v>0</v>
      </c>
      <c r="BG40" s="478" t="str">
        <f t="shared" si="12"/>
        <v/>
      </c>
      <c r="BH40" s="478" t="str">
        <f>IF(AZ40=0,"",#REF!)</f>
        <v/>
      </c>
    </row>
    <row r="41" spans="1:60" ht="21.95" customHeight="1">
      <c r="A41" s="457" t="str">
        <f>IF('Modified SF1'!A37="","",'Modified SF1'!A37)</f>
        <v/>
      </c>
      <c r="B41" s="842" t="str">
        <f>IF('Modified SF1'!C37="","",'Modified SF1'!C37)</f>
        <v/>
      </c>
      <c r="C41" s="843"/>
      <c r="D41" s="539" t="str">
        <f>June!AP41</f>
        <v/>
      </c>
      <c r="E41" s="540" t="str">
        <f>July!AP41</f>
        <v/>
      </c>
      <c r="F41" s="540" t="str">
        <f>August!AP41</f>
        <v/>
      </c>
      <c r="G41" s="540" t="str">
        <f>September!AP41</f>
        <v/>
      </c>
      <c r="H41" s="540" t="str">
        <f>October!AP41</f>
        <v/>
      </c>
      <c r="I41" s="540" t="str">
        <f>November!AP41</f>
        <v/>
      </c>
      <c r="J41" s="540" t="str">
        <f>December!AP41</f>
        <v/>
      </c>
      <c r="K41" s="540" t="str">
        <f>January!AP41</f>
        <v/>
      </c>
      <c r="L41" s="540" t="str">
        <f>February!AP41</f>
        <v/>
      </c>
      <c r="M41" s="540" t="str">
        <f>March!AP41</f>
        <v/>
      </c>
      <c r="N41" s="540" t="str">
        <f>April!AP41</f>
        <v/>
      </c>
      <c r="O41" s="548" t="str">
        <f t="shared" si="16"/>
        <v/>
      </c>
      <c r="P41" s="539" t="str">
        <f>June!AI41</f>
        <v/>
      </c>
      <c r="Q41" s="540" t="str">
        <f>July!AI41</f>
        <v/>
      </c>
      <c r="R41" s="540" t="str">
        <f>August!AI41</f>
        <v/>
      </c>
      <c r="S41" s="540" t="str">
        <f>September!AI41</f>
        <v/>
      </c>
      <c r="T41" s="540" t="str">
        <f>October!AI41</f>
        <v/>
      </c>
      <c r="U41" s="540" t="str">
        <f>November!AP41</f>
        <v/>
      </c>
      <c r="V41" s="540" t="str">
        <f>December!AI41</f>
        <v/>
      </c>
      <c r="W41" s="540" t="str">
        <f>January!AI41</f>
        <v/>
      </c>
      <c r="X41" s="540" t="str">
        <f>February!AI41</f>
        <v/>
      </c>
      <c r="Y41" s="540" t="str">
        <f>March!AI41</f>
        <v/>
      </c>
      <c r="Z41" s="540" t="str">
        <f>April!AI41</f>
        <v/>
      </c>
      <c r="AA41" s="541" t="str">
        <f t="shared" si="17"/>
        <v/>
      </c>
      <c r="AB41" s="542"/>
      <c r="AC41" s="542"/>
      <c r="AD41" s="541"/>
      <c r="AE41" s="471">
        <f t="shared" si="0"/>
        <v>0</v>
      </c>
      <c r="AF41" s="431" t="str">
        <f t="shared" si="1"/>
        <v/>
      </c>
      <c r="AG41" s="432" t="str">
        <f t="shared" si="2"/>
        <v/>
      </c>
      <c r="AH41" s="894"/>
      <c r="AI41" s="895"/>
      <c r="AJ41" s="895"/>
      <c r="AK41" s="895"/>
      <c r="AL41" s="895"/>
      <c r="AM41" s="896"/>
      <c r="AN41" s="519" t="str">
        <f t="shared" si="3"/>
        <v/>
      </c>
      <c r="AO41" s="520">
        <f t="shared" si="4"/>
        <v>0</v>
      </c>
      <c r="AP41" s="498" t="str">
        <f t="shared" si="13"/>
        <v/>
      </c>
      <c r="AQ41" s="495" t="str">
        <f>IF(B41="","",AX41+March!AS41)</f>
        <v/>
      </c>
      <c r="AR41" s="495" t="str">
        <f>IF(B41="","",AY41+March!AT41)</f>
        <v/>
      </c>
      <c r="AS41" s="495" t="str">
        <f>IF(B41="","",AZ41+March!AU41)</f>
        <v/>
      </c>
      <c r="AT41" s="537" t="str">
        <f>IF(B41="","",BA41+March!AV41)</f>
        <v/>
      </c>
      <c r="AU41" s="497">
        <f>IF(BB41="","",BB41+March!AW41)</f>
        <v>0</v>
      </c>
      <c r="AV41" s="497">
        <f>IF(BC41="","",BC41+March!AX41)</f>
        <v>0</v>
      </c>
      <c r="AW41" s="538" t="str">
        <f>IF(B41="","",BD41+March!AY41)</f>
        <v/>
      </c>
      <c r="AX41" s="501">
        <f t="shared" si="5"/>
        <v>0</v>
      </c>
      <c r="AY41" s="501">
        <f t="shared" si="6"/>
        <v>0</v>
      </c>
      <c r="AZ41" s="501">
        <f t="shared" si="7"/>
        <v>0</v>
      </c>
      <c r="BA41" s="501">
        <f t="shared" si="14"/>
        <v>0</v>
      </c>
      <c r="BB41" s="498">
        <f t="shared" si="8"/>
        <v>0</v>
      </c>
      <c r="BC41" s="498">
        <f t="shared" si="9"/>
        <v>0</v>
      </c>
      <c r="BD41" s="502">
        <f t="shared" si="15"/>
        <v>0</v>
      </c>
      <c r="BE41" s="477">
        <f t="shared" si="10"/>
        <v>0</v>
      </c>
      <c r="BF41" s="477">
        <f t="shared" si="11"/>
        <v>0</v>
      </c>
      <c r="BG41" s="478" t="str">
        <f t="shared" si="12"/>
        <v/>
      </c>
      <c r="BH41" s="478" t="str">
        <f>IF(AZ41=0,"",#REF!)</f>
        <v/>
      </c>
    </row>
    <row r="42" spans="1:60" ht="21.95" customHeight="1">
      <c r="A42" s="456" t="str">
        <f>IF('Modified SF1'!A38="","",'Modified SF1'!A38)</f>
        <v/>
      </c>
      <c r="B42" s="689" t="str">
        <f>IF('Modified SF1'!C38="","",'Modified SF1'!C38)</f>
        <v/>
      </c>
      <c r="C42" s="690"/>
      <c r="D42" s="532" t="str">
        <f>June!AP42</f>
        <v/>
      </c>
      <c r="E42" s="533" t="str">
        <f>July!AP42</f>
        <v/>
      </c>
      <c r="F42" s="533" t="str">
        <f>August!AP42</f>
        <v/>
      </c>
      <c r="G42" s="533" t="str">
        <f>September!AP42</f>
        <v/>
      </c>
      <c r="H42" s="533" t="str">
        <f>October!AP42</f>
        <v/>
      </c>
      <c r="I42" s="533" t="str">
        <f>November!AP42</f>
        <v/>
      </c>
      <c r="J42" s="533" t="str">
        <f>December!AP42</f>
        <v/>
      </c>
      <c r="K42" s="533" t="str">
        <f>January!AP42</f>
        <v/>
      </c>
      <c r="L42" s="533" t="str">
        <f>February!AP42</f>
        <v/>
      </c>
      <c r="M42" s="533" t="str">
        <f>March!AP42</f>
        <v/>
      </c>
      <c r="N42" s="533" t="str">
        <f>April!AP42</f>
        <v/>
      </c>
      <c r="O42" s="545" t="str">
        <f t="shared" si="16"/>
        <v/>
      </c>
      <c r="P42" s="532" t="str">
        <f>June!AI42</f>
        <v/>
      </c>
      <c r="Q42" s="533" t="str">
        <f>July!AI42</f>
        <v/>
      </c>
      <c r="R42" s="533" t="str">
        <f>August!AI42</f>
        <v/>
      </c>
      <c r="S42" s="533" t="str">
        <f>September!AI42</f>
        <v/>
      </c>
      <c r="T42" s="533" t="str">
        <f>October!AI42</f>
        <v/>
      </c>
      <c r="U42" s="533" t="str">
        <f>November!AP42</f>
        <v/>
      </c>
      <c r="V42" s="533" t="str">
        <f>December!AI42</f>
        <v/>
      </c>
      <c r="W42" s="533" t="str">
        <f>January!AI42</f>
        <v/>
      </c>
      <c r="X42" s="533" t="str">
        <f>February!AI42</f>
        <v/>
      </c>
      <c r="Y42" s="533" t="str">
        <f>March!AI42</f>
        <v/>
      </c>
      <c r="Z42" s="533" t="str">
        <f>April!AI42</f>
        <v/>
      </c>
      <c r="AA42" s="546" t="str">
        <f t="shared" si="17"/>
        <v/>
      </c>
      <c r="AB42" s="547"/>
      <c r="AC42" s="547"/>
      <c r="AD42" s="546"/>
      <c r="AE42" s="471">
        <f t="shared" si="0"/>
        <v>0</v>
      </c>
      <c r="AF42" s="429" t="str">
        <f t="shared" si="1"/>
        <v/>
      </c>
      <c r="AG42" s="430" t="str">
        <f t="shared" si="2"/>
        <v/>
      </c>
      <c r="AH42" s="839"/>
      <c r="AI42" s="840"/>
      <c r="AJ42" s="840"/>
      <c r="AK42" s="840"/>
      <c r="AL42" s="840"/>
      <c r="AM42" s="841"/>
      <c r="AN42" s="519" t="str">
        <f t="shared" si="3"/>
        <v/>
      </c>
      <c r="AO42" s="520">
        <f t="shared" si="4"/>
        <v>0</v>
      </c>
      <c r="AP42" s="498" t="str">
        <f t="shared" si="13"/>
        <v/>
      </c>
      <c r="AQ42" s="495" t="str">
        <f>IF(B42="","",AX42+March!AS42)</f>
        <v/>
      </c>
      <c r="AR42" s="495" t="str">
        <f>IF(B42="","",AY42+March!AT42)</f>
        <v/>
      </c>
      <c r="AS42" s="495" t="str">
        <f>IF(B42="","",AZ42+March!AU42)</f>
        <v/>
      </c>
      <c r="AT42" s="537" t="str">
        <f>IF(B42="","",BA42+March!AV42)</f>
        <v/>
      </c>
      <c r="AU42" s="497">
        <f>IF(BB42="","",BB42+March!AW42)</f>
        <v>0</v>
      </c>
      <c r="AV42" s="497">
        <f>IF(BC42="","",BC42+March!AX42)</f>
        <v>0</v>
      </c>
      <c r="AW42" s="538" t="str">
        <f>IF(B42="","",BD42+March!AY42)</f>
        <v/>
      </c>
      <c r="AX42" s="501">
        <f t="shared" si="5"/>
        <v>0</v>
      </c>
      <c r="AY42" s="501">
        <f t="shared" si="6"/>
        <v>0</v>
      </c>
      <c r="AZ42" s="501">
        <f t="shared" si="7"/>
        <v>0</v>
      </c>
      <c r="BA42" s="501">
        <f t="shared" si="14"/>
        <v>0</v>
      </c>
      <c r="BB42" s="498">
        <f t="shared" si="8"/>
        <v>0</v>
      </c>
      <c r="BC42" s="498">
        <f t="shared" si="9"/>
        <v>0</v>
      </c>
      <c r="BD42" s="502">
        <f t="shared" si="15"/>
        <v>0</v>
      </c>
      <c r="BE42" s="477">
        <f t="shared" si="10"/>
        <v>0</v>
      </c>
      <c r="BF42" s="477">
        <f t="shared" si="11"/>
        <v>0</v>
      </c>
      <c r="BG42" s="478" t="str">
        <f t="shared" si="12"/>
        <v/>
      </c>
      <c r="BH42" s="478" t="str">
        <f>IF(AZ42=0,"",#REF!)</f>
        <v/>
      </c>
    </row>
    <row r="43" spans="1:60" ht="21.95" customHeight="1">
      <c r="A43" s="457" t="str">
        <f>IF('Modified SF1'!A39="","",'Modified SF1'!A39)</f>
        <v/>
      </c>
      <c r="B43" s="842" t="str">
        <f>IF('Modified SF1'!C39="","",'Modified SF1'!C39)</f>
        <v/>
      </c>
      <c r="C43" s="843"/>
      <c r="D43" s="539" t="str">
        <f>June!AP43</f>
        <v/>
      </c>
      <c r="E43" s="540" t="str">
        <f>July!AP43</f>
        <v/>
      </c>
      <c r="F43" s="540" t="str">
        <f>August!AP43</f>
        <v/>
      </c>
      <c r="G43" s="540" t="str">
        <f>September!AP43</f>
        <v/>
      </c>
      <c r="H43" s="540" t="str">
        <f>October!AP43</f>
        <v/>
      </c>
      <c r="I43" s="540" t="str">
        <f>November!AP43</f>
        <v/>
      </c>
      <c r="J43" s="540" t="str">
        <f>December!AP43</f>
        <v/>
      </c>
      <c r="K43" s="540" t="str">
        <f>January!AP43</f>
        <v/>
      </c>
      <c r="L43" s="540" t="str">
        <f>February!AP43</f>
        <v/>
      </c>
      <c r="M43" s="540" t="str">
        <f>March!AP43</f>
        <v/>
      </c>
      <c r="N43" s="540" t="str">
        <f>April!AP43</f>
        <v/>
      </c>
      <c r="O43" s="548" t="str">
        <f t="shared" si="16"/>
        <v/>
      </c>
      <c r="P43" s="539" t="str">
        <f>June!AI43</f>
        <v/>
      </c>
      <c r="Q43" s="540" t="str">
        <f>July!AI43</f>
        <v/>
      </c>
      <c r="R43" s="540" t="str">
        <f>August!AI43</f>
        <v/>
      </c>
      <c r="S43" s="540" t="str">
        <f>September!AI43</f>
        <v/>
      </c>
      <c r="T43" s="540" t="str">
        <f>October!AI43</f>
        <v/>
      </c>
      <c r="U43" s="540" t="str">
        <f>November!AP43</f>
        <v/>
      </c>
      <c r="V43" s="540" t="str">
        <f>December!AI43</f>
        <v/>
      </c>
      <c r="W43" s="540" t="str">
        <f>January!AI43</f>
        <v/>
      </c>
      <c r="X43" s="540" t="str">
        <f>February!AI43</f>
        <v/>
      </c>
      <c r="Y43" s="540" t="str">
        <f>March!AI43</f>
        <v/>
      </c>
      <c r="Z43" s="540" t="str">
        <f>April!AI43</f>
        <v/>
      </c>
      <c r="AA43" s="541" t="str">
        <f t="shared" si="17"/>
        <v/>
      </c>
      <c r="AB43" s="542"/>
      <c r="AC43" s="542"/>
      <c r="AD43" s="541"/>
      <c r="AE43" s="471">
        <f t="shared" si="0"/>
        <v>0</v>
      </c>
      <c r="AF43" s="431" t="str">
        <f t="shared" si="1"/>
        <v/>
      </c>
      <c r="AG43" s="432" t="str">
        <f t="shared" si="2"/>
        <v/>
      </c>
      <c r="AH43" s="894"/>
      <c r="AI43" s="895"/>
      <c r="AJ43" s="895"/>
      <c r="AK43" s="895"/>
      <c r="AL43" s="895"/>
      <c r="AM43" s="896"/>
      <c r="AN43" s="519" t="str">
        <f t="shared" si="3"/>
        <v/>
      </c>
      <c r="AO43" s="520">
        <f t="shared" si="4"/>
        <v>0</v>
      </c>
      <c r="AP43" s="498" t="str">
        <f t="shared" si="13"/>
        <v/>
      </c>
      <c r="AQ43" s="495" t="str">
        <f>IF(B43="","",AX43+March!AS43)</f>
        <v/>
      </c>
      <c r="AR43" s="495" t="str">
        <f>IF(B43="","",AY43+March!AT43)</f>
        <v/>
      </c>
      <c r="AS43" s="495" t="str">
        <f>IF(B43="","",AZ43+March!AU43)</f>
        <v/>
      </c>
      <c r="AT43" s="537" t="str">
        <f>IF(B43="","",BA43+March!AV43)</f>
        <v/>
      </c>
      <c r="AU43" s="497">
        <f>IF(BB43="","",BB43+March!AW43)</f>
        <v>0</v>
      </c>
      <c r="AV43" s="497">
        <f>IF(BC43="","",BC43+March!AX43)</f>
        <v>0</v>
      </c>
      <c r="AW43" s="538" t="str">
        <f>IF(B43="","",BD43+March!AY43)</f>
        <v/>
      </c>
      <c r="AX43" s="501">
        <f t="shared" si="5"/>
        <v>0</v>
      </c>
      <c r="AY43" s="501">
        <f t="shared" si="6"/>
        <v>0</v>
      </c>
      <c r="AZ43" s="501">
        <f t="shared" si="7"/>
        <v>0</v>
      </c>
      <c r="BA43" s="501">
        <f t="shared" si="14"/>
        <v>0</v>
      </c>
      <c r="BB43" s="498">
        <f t="shared" si="8"/>
        <v>0</v>
      </c>
      <c r="BC43" s="498">
        <f t="shared" si="9"/>
        <v>0</v>
      </c>
      <c r="BD43" s="502">
        <f t="shared" si="15"/>
        <v>0</v>
      </c>
      <c r="BE43" s="477">
        <f t="shared" si="10"/>
        <v>0</v>
      </c>
      <c r="BF43" s="477">
        <f t="shared" si="11"/>
        <v>0</v>
      </c>
      <c r="BG43" s="478" t="str">
        <f t="shared" si="12"/>
        <v/>
      </c>
      <c r="BH43" s="478" t="str">
        <f>IF(AZ43=0,"",#REF!)</f>
        <v/>
      </c>
    </row>
    <row r="44" spans="1:60" ht="21.95" customHeight="1">
      <c r="A44" s="456" t="str">
        <f>IF('Modified SF1'!A40="","",'Modified SF1'!A40)</f>
        <v/>
      </c>
      <c r="B44" s="689" t="str">
        <f>IF('Modified SF1'!C40="","",'Modified SF1'!C40)</f>
        <v/>
      </c>
      <c r="C44" s="690"/>
      <c r="D44" s="532" t="str">
        <f>June!AP44</f>
        <v/>
      </c>
      <c r="E44" s="533" t="str">
        <f>July!AP44</f>
        <v/>
      </c>
      <c r="F44" s="533" t="str">
        <f>August!AP44</f>
        <v/>
      </c>
      <c r="G44" s="533" t="str">
        <f>September!AP44</f>
        <v/>
      </c>
      <c r="H44" s="533" t="str">
        <f>October!AP44</f>
        <v/>
      </c>
      <c r="I44" s="533" t="str">
        <f>November!AP44</f>
        <v/>
      </c>
      <c r="J44" s="533" t="str">
        <f>December!AP44</f>
        <v/>
      </c>
      <c r="K44" s="533" t="str">
        <f>January!AP44</f>
        <v/>
      </c>
      <c r="L44" s="533" t="str">
        <f>February!AP44</f>
        <v/>
      </c>
      <c r="M44" s="533" t="str">
        <f>March!AP44</f>
        <v/>
      </c>
      <c r="N44" s="533" t="str">
        <f>April!AP44</f>
        <v/>
      </c>
      <c r="O44" s="545" t="str">
        <f t="shared" si="16"/>
        <v/>
      </c>
      <c r="P44" s="532" t="str">
        <f>June!AI44</f>
        <v/>
      </c>
      <c r="Q44" s="533" t="str">
        <f>July!AI44</f>
        <v/>
      </c>
      <c r="R44" s="533" t="str">
        <f>August!AI44</f>
        <v/>
      </c>
      <c r="S44" s="533" t="str">
        <f>September!AI44</f>
        <v/>
      </c>
      <c r="T44" s="533" t="str">
        <f>October!AI44</f>
        <v/>
      </c>
      <c r="U44" s="533" t="str">
        <f>November!AP44</f>
        <v/>
      </c>
      <c r="V44" s="533" t="str">
        <f>December!AI44</f>
        <v/>
      </c>
      <c r="W44" s="533" t="str">
        <f>January!AI44</f>
        <v/>
      </c>
      <c r="X44" s="533" t="str">
        <f>February!AI44</f>
        <v/>
      </c>
      <c r="Y44" s="533" t="str">
        <f>March!AI44</f>
        <v/>
      </c>
      <c r="Z44" s="533" t="str">
        <f>April!AI44</f>
        <v/>
      </c>
      <c r="AA44" s="546" t="str">
        <f t="shared" si="17"/>
        <v/>
      </c>
      <c r="AB44" s="547"/>
      <c r="AC44" s="547"/>
      <c r="AD44" s="546"/>
      <c r="AE44" s="471">
        <f t="shared" si="0"/>
        <v>0</v>
      </c>
      <c r="AF44" s="429" t="str">
        <f t="shared" si="1"/>
        <v/>
      </c>
      <c r="AG44" s="430" t="str">
        <f t="shared" si="2"/>
        <v/>
      </c>
      <c r="AH44" s="839"/>
      <c r="AI44" s="840"/>
      <c r="AJ44" s="840"/>
      <c r="AK44" s="840"/>
      <c r="AL44" s="840"/>
      <c r="AM44" s="841"/>
      <c r="AN44" s="519" t="str">
        <f t="shared" si="3"/>
        <v/>
      </c>
      <c r="AO44" s="520">
        <f t="shared" si="4"/>
        <v>0</v>
      </c>
      <c r="AP44" s="498" t="str">
        <f t="shared" si="13"/>
        <v/>
      </c>
      <c r="AQ44" s="495" t="str">
        <f>IF(B44="","",AX44+March!AS44)</f>
        <v/>
      </c>
      <c r="AR44" s="495" t="str">
        <f>IF(B44="","",AY44+March!AT44)</f>
        <v/>
      </c>
      <c r="AS44" s="495" t="str">
        <f>IF(B44="","",AZ44+March!AU44)</f>
        <v/>
      </c>
      <c r="AT44" s="537" t="str">
        <f>IF(B44="","",BA44+March!AV44)</f>
        <v/>
      </c>
      <c r="AU44" s="497">
        <f>IF(BB44="","",BB44+March!AW44)</f>
        <v>0</v>
      </c>
      <c r="AV44" s="497">
        <f>IF(BC44="","",BC44+March!AX44)</f>
        <v>0</v>
      </c>
      <c r="AW44" s="538" t="str">
        <f>IF(B44="","",BD44+March!AY44)</f>
        <v/>
      </c>
      <c r="AX44" s="501">
        <f t="shared" si="5"/>
        <v>0</v>
      </c>
      <c r="AY44" s="501">
        <f t="shared" si="6"/>
        <v>0</v>
      </c>
      <c r="AZ44" s="501">
        <f t="shared" si="7"/>
        <v>0</v>
      </c>
      <c r="BA44" s="501">
        <f t="shared" si="14"/>
        <v>0</v>
      </c>
      <c r="BB44" s="498">
        <f t="shared" si="8"/>
        <v>0</v>
      </c>
      <c r="BC44" s="498">
        <f t="shared" si="9"/>
        <v>0</v>
      </c>
      <c r="BD44" s="502">
        <f t="shared" si="15"/>
        <v>0</v>
      </c>
      <c r="BE44" s="477">
        <f t="shared" si="10"/>
        <v>0</v>
      </c>
      <c r="BF44" s="477">
        <f t="shared" si="11"/>
        <v>0</v>
      </c>
      <c r="BG44" s="478" t="str">
        <f t="shared" si="12"/>
        <v/>
      </c>
      <c r="BH44" s="478" t="str">
        <f>IF(AZ44=0,"",#REF!)</f>
        <v/>
      </c>
    </row>
    <row r="45" spans="1:60" ht="21.95" customHeight="1">
      <c r="A45" s="457" t="str">
        <f>IF('Modified SF1'!A41="","",'Modified SF1'!A41)</f>
        <v/>
      </c>
      <c r="B45" s="842" t="str">
        <f>IF('Modified SF1'!C41="","",'Modified SF1'!C41)</f>
        <v/>
      </c>
      <c r="C45" s="843"/>
      <c r="D45" s="539" t="str">
        <f>June!AP45</f>
        <v/>
      </c>
      <c r="E45" s="540" t="str">
        <f>July!AP45</f>
        <v/>
      </c>
      <c r="F45" s="540" t="str">
        <f>August!AP45</f>
        <v/>
      </c>
      <c r="G45" s="540" t="str">
        <f>September!AP45</f>
        <v/>
      </c>
      <c r="H45" s="540" t="str">
        <f>October!AP45</f>
        <v/>
      </c>
      <c r="I45" s="540" t="str">
        <f>November!AP45</f>
        <v/>
      </c>
      <c r="J45" s="540" t="str">
        <f>December!AP45</f>
        <v/>
      </c>
      <c r="K45" s="540" t="str">
        <f>January!AP45</f>
        <v/>
      </c>
      <c r="L45" s="540" t="str">
        <f>February!AP45</f>
        <v/>
      </c>
      <c r="M45" s="540" t="str">
        <f>March!AP45</f>
        <v/>
      </c>
      <c r="N45" s="540" t="str">
        <f>April!AP45</f>
        <v/>
      </c>
      <c r="O45" s="548" t="str">
        <f t="shared" si="16"/>
        <v/>
      </c>
      <c r="P45" s="539" t="str">
        <f>June!AI45</f>
        <v/>
      </c>
      <c r="Q45" s="540" t="str">
        <f>July!AI45</f>
        <v/>
      </c>
      <c r="R45" s="540" t="str">
        <f>August!AI45</f>
        <v/>
      </c>
      <c r="S45" s="540" t="str">
        <f>September!AI45</f>
        <v/>
      </c>
      <c r="T45" s="540" t="str">
        <f>October!AI45</f>
        <v/>
      </c>
      <c r="U45" s="540" t="str">
        <f>November!AP45</f>
        <v/>
      </c>
      <c r="V45" s="540" t="str">
        <f>December!AI45</f>
        <v/>
      </c>
      <c r="W45" s="540" t="str">
        <f>January!AI45</f>
        <v/>
      </c>
      <c r="X45" s="540" t="str">
        <f>February!AI45</f>
        <v/>
      </c>
      <c r="Y45" s="540" t="str">
        <f>March!AI45</f>
        <v/>
      </c>
      <c r="Z45" s="540" t="str">
        <f>April!AI45</f>
        <v/>
      </c>
      <c r="AA45" s="541" t="str">
        <f t="shared" si="17"/>
        <v/>
      </c>
      <c r="AB45" s="542"/>
      <c r="AC45" s="542"/>
      <c r="AD45" s="541"/>
      <c r="AE45" s="543">
        <f t="shared" si="0"/>
        <v>0</v>
      </c>
      <c r="AF45" s="431" t="str">
        <f t="shared" si="1"/>
        <v/>
      </c>
      <c r="AG45" s="544" t="str">
        <f t="shared" si="2"/>
        <v/>
      </c>
      <c r="AH45" s="844"/>
      <c r="AI45" s="845"/>
      <c r="AJ45" s="845"/>
      <c r="AK45" s="845"/>
      <c r="AL45" s="845"/>
      <c r="AM45" s="846"/>
      <c r="AN45" s="519" t="str">
        <f t="shared" si="3"/>
        <v/>
      </c>
      <c r="AO45" s="520">
        <f t="shared" si="4"/>
        <v>0</v>
      </c>
      <c r="AP45" s="498" t="str">
        <f t="shared" si="13"/>
        <v/>
      </c>
      <c r="AQ45" s="495" t="str">
        <f>IF(B45="","",AX45+March!AS45)</f>
        <v/>
      </c>
      <c r="AR45" s="495" t="str">
        <f>IF(B45="","",AY45+March!AT45)</f>
        <v/>
      </c>
      <c r="AS45" s="495" t="str">
        <f>IF(B45="","",AZ45+March!AU45)</f>
        <v/>
      </c>
      <c r="AT45" s="537" t="str">
        <f>IF(B45="","",BA45+March!AV45)</f>
        <v/>
      </c>
      <c r="AU45" s="497">
        <f>IF(BB45="","",BB45+March!AW45)</f>
        <v>0</v>
      </c>
      <c r="AV45" s="497">
        <f>IF(BC45="","",BC45+March!AX45)</f>
        <v>0</v>
      </c>
      <c r="AW45" s="538" t="str">
        <f>IF(B45="","",BD45+March!AY45)</f>
        <v/>
      </c>
      <c r="AX45" s="501">
        <f t="shared" si="5"/>
        <v>0</v>
      </c>
      <c r="AY45" s="501">
        <f t="shared" si="6"/>
        <v>0</v>
      </c>
      <c r="AZ45" s="501">
        <f t="shared" si="7"/>
        <v>0</v>
      </c>
      <c r="BA45" s="501">
        <f t="shared" si="14"/>
        <v>0</v>
      </c>
      <c r="BB45" s="498">
        <f t="shared" si="8"/>
        <v>0</v>
      </c>
      <c r="BC45" s="498">
        <f t="shared" si="9"/>
        <v>0</v>
      </c>
      <c r="BD45" s="502">
        <f t="shared" si="15"/>
        <v>0</v>
      </c>
      <c r="BE45" s="477">
        <f t="shared" si="10"/>
        <v>0</v>
      </c>
      <c r="BF45" s="477">
        <f t="shared" si="11"/>
        <v>0</v>
      </c>
      <c r="BG45" s="478" t="str">
        <f t="shared" si="12"/>
        <v/>
      </c>
      <c r="BH45" s="478" t="str">
        <f>IF(AZ45=0,"",#REF!)</f>
        <v/>
      </c>
    </row>
    <row r="46" spans="1:60" ht="21.95" customHeight="1">
      <c r="A46" s="456" t="str">
        <f>IF('Modified SF1'!A42="","",'Modified SF1'!A42)</f>
        <v/>
      </c>
      <c r="B46" s="689" t="str">
        <f>IF('Modified SF1'!C42="","",'Modified SF1'!C42)</f>
        <v/>
      </c>
      <c r="C46" s="690"/>
      <c r="D46" s="532" t="str">
        <f>June!AP46</f>
        <v/>
      </c>
      <c r="E46" s="533" t="str">
        <f>July!AP46</f>
        <v/>
      </c>
      <c r="F46" s="533" t="str">
        <f>August!AP46</f>
        <v/>
      </c>
      <c r="G46" s="533" t="str">
        <f>September!AP46</f>
        <v/>
      </c>
      <c r="H46" s="533" t="str">
        <f>October!AP46</f>
        <v/>
      </c>
      <c r="I46" s="533" t="str">
        <f>November!AP46</f>
        <v/>
      </c>
      <c r="J46" s="533" t="str">
        <f>December!AP46</f>
        <v/>
      </c>
      <c r="K46" s="533" t="str">
        <f>January!AP46</f>
        <v/>
      </c>
      <c r="L46" s="533" t="str">
        <f>February!AP46</f>
        <v/>
      </c>
      <c r="M46" s="533" t="str">
        <f>March!AP46</f>
        <v/>
      </c>
      <c r="N46" s="533" t="str">
        <f>April!AP46</f>
        <v/>
      </c>
      <c r="O46" s="545" t="str">
        <f t="shared" si="16"/>
        <v/>
      </c>
      <c r="P46" s="532" t="str">
        <f>June!AI46</f>
        <v/>
      </c>
      <c r="Q46" s="533" t="str">
        <f>July!AI46</f>
        <v/>
      </c>
      <c r="R46" s="533" t="str">
        <f>August!AI46</f>
        <v/>
      </c>
      <c r="S46" s="533" t="str">
        <f>September!AI46</f>
        <v/>
      </c>
      <c r="T46" s="533" t="str">
        <f>October!AI46</f>
        <v/>
      </c>
      <c r="U46" s="533" t="str">
        <f>November!AP46</f>
        <v/>
      </c>
      <c r="V46" s="533" t="str">
        <f>December!AI46</f>
        <v/>
      </c>
      <c r="W46" s="533" t="str">
        <f>January!AI46</f>
        <v/>
      </c>
      <c r="X46" s="533" t="str">
        <f>February!AI46</f>
        <v/>
      </c>
      <c r="Y46" s="533" t="str">
        <f>March!AI46</f>
        <v/>
      </c>
      <c r="Z46" s="533" t="str">
        <f>April!AI46</f>
        <v/>
      </c>
      <c r="AA46" s="546" t="str">
        <f t="shared" si="17"/>
        <v/>
      </c>
      <c r="AB46" s="547"/>
      <c r="AC46" s="547"/>
      <c r="AD46" s="546"/>
      <c r="AE46" s="471">
        <f t="shared" si="0"/>
        <v>0</v>
      </c>
      <c r="AF46" s="429" t="str">
        <f t="shared" si="1"/>
        <v/>
      </c>
      <c r="AG46" s="430" t="str">
        <f t="shared" si="2"/>
        <v/>
      </c>
      <c r="AH46" s="839"/>
      <c r="AI46" s="840"/>
      <c r="AJ46" s="840"/>
      <c r="AK46" s="840"/>
      <c r="AL46" s="840"/>
      <c r="AM46" s="841"/>
      <c r="AN46" s="519" t="str">
        <f t="shared" si="3"/>
        <v/>
      </c>
      <c r="AO46" s="520">
        <f t="shared" si="4"/>
        <v>0</v>
      </c>
      <c r="AP46" s="498" t="str">
        <f t="shared" si="13"/>
        <v/>
      </c>
      <c r="AQ46" s="495" t="str">
        <f>IF(B46="","",AX46+March!AS46)</f>
        <v/>
      </c>
      <c r="AR46" s="495" t="str">
        <f>IF(B46="","",AY46+March!AT46)</f>
        <v/>
      </c>
      <c r="AS46" s="495" t="str">
        <f>IF(B46="","",AZ46+March!AU46)</f>
        <v/>
      </c>
      <c r="AT46" s="537" t="str">
        <f>IF(B46="","",BA46+March!AV46)</f>
        <v/>
      </c>
      <c r="AU46" s="497">
        <f>IF(BB46="","",BB46+March!AW46)</f>
        <v>0</v>
      </c>
      <c r="AV46" s="497">
        <f>IF(BC46="","",BC46+March!AX46)</f>
        <v>0</v>
      </c>
      <c r="AW46" s="538" t="str">
        <f>IF(B46="","",BD46+March!AY46)</f>
        <v/>
      </c>
      <c r="AX46" s="501">
        <f t="shared" si="5"/>
        <v>0</v>
      </c>
      <c r="AY46" s="501">
        <f t="shared" si="6"/>
        <v>0</v>
      </c>
      <c r="AZ46" s="501">
        <f t="shared" si="7"/>
        <v>0</v>
      </c>
      <c r="BA46" s="501">
        <f t="shared" si="14"/>
        <v>0</v>
      </c>
      <c r="BB46" s="498">
        <f t="shared" si="8"/>
        <v>0</v>
      </c>
      <c r="BC46" s="498">
        <f t="shared" si="9"/>
        <v>0</v>
      </c>
      <c r="BD46" s="502">
        <f t="shared" si="15"/>
        <v>0</v>
      </c>
      <c r="BE46" s="477">
        <f t="shared" si="10"/>
        <v>0</v>
      </c>
      <c r="BF46" s="477">
        <f t="shared" si="11"/>
        <v>0</v>
      </c>
      <c r="BG46" s="478" t="str">
        <f t="shared" si="12"/>
        <v/>
      </c>
      <c r="BH46" s="478" t="str">
        <f>IF(AZ46=0,"",#REF!)</f>
        <v/>
      </c>
    </row>
    <row r="47" spans="1:60" ht="21.95" customHeight="1">
      <c r="A47" s="457" t="str">
        <f>IF('Modified SF1'!A43="","",'Modified SF1'!A43)</f>
        <v/>
      </c>
      <c r="B47" s="842" t="str">
        <f>IF('Modified SF1'!C43="","",'Modified SF1'!C43)</f>
        <v/>
      </c>
      <c r="C47" s="843"/>
      <c r="D47" s="539" t="str">
        <f>June!AP47</f>
        <v/>
      </c>
      <c r="E47" s="540" t="str">
        <f>July!AP47</f>
        <v/>
      </c>
      <c r="F47" s="540" t="str">
        <f>August!AP47</f>
        <v/>
      </c>
      <c r="G47" s="540" t="str">
        <f>September!AP47</f>
        <v/>
      </c>
      <c r="H47" s="540" t="str">
        <f>October!AP47</f>
        <v/>
      </c>
      <c r="I47" s="540" t="str">
        <f>November!AP47</f>
        <v/>
      </c>
      <c r="J47" s="540" t="str">
        <f>December!AP47</f>
        <v/>
      </c>
      <c r="K47" s="540" t="str">
        <f>January!AP47</f>
        <v/>
      </c>
      <c r="L47" s="540" t="str">
        <f>February!AP47</f>
        <v/>
      </c>
      <c r="M47" s="540" t="str">
        <f>March!AP47</f>
        <v/>
      </c>
      <c r="N47" s="540" t="str">
        <f>April!AP47</f>
        <v/>
      </c>
      <c r="O47" s="548" t="str">
        <f t="shared" si="16"/>
        <v/>
      </c>
      <c r="P47" s="539" t="str">
        <f>June!AI47</f>
        <v/>
      </c>
      <c r="Q47" s="540" t="str">
        <f>July!AI47</f>
        <v/>
      </c>
      <c r="R47" s="540" t="str">
        <f>August!AI47</f>
        <v/>
      </c>
      <c r="S47" s="540" t="str">
        <f>September!AI47</f>
        <v/>
      </c>
      <c r="T47" s="540" t="str">
        <f>October!AI47</f>
        <v/>
      </c>
      <c r="U47" s="540" t="str">
        <f>November!AP47</f>
        <v/>
      </c>
      <c r="V47" s="540" t="str">
        <f>December!AI47</f>
        <v/>
      </c>
      <c r="W47" s="540" t="str">
        <f>January!AI47</f>
        <v/>
      </c>
      <c r="X47" s="540" t="str">
        <f>February!AI47</f>
        <v/>
      </c>
      <c r="Y47" s="540" t="str">
        <f>March!AI47</f>
        <v/>
      </c>
      <c r="Z47" s="540" t="str">
        <f>April!AI47</f>
        <v/>
      </c>
      <c r="AA47" s="541" t="str">
        <f t="shared" si="17"/>
        <v/>
      </c>
      <c r="AB47" s="542"/>
      <c r="AC47" s="542"/>
      <c r="AD47" s="541"/>
      <c r="AE47" s="543">
        <f t="shared" si="0"/>
        <v>0</v>
      </c>
      <c r="AF47" s="431" t="str">
        <f t="shared" si="1"/>
        <v/>
      </c>
      <c r="AG47" s="544" t="str">
        <f t="shared" si="2"/>
        <v/>
      </c>
      <c r="AH47" s="844"/>
      <c r="AI47" s="845"/>
      <c r="AJ47" s="845"/>
      <c r="AK47" s="845"/>
      <c r="AL47" s="845"/>
      <c r="AM47" s="846"/>
      <c r="AN47" s="519" t="str">
        <f t="shared" si="3"/>
        <v/>
      </c>
      <c r="AO47" s="520">
        <f t="shared" si="4"/>
        <v>0</v>
      </c>
      <c r="AP47" s="498" t="str">
        <f t="shared" si="13"/>
        <v/>
      </c>
      <c r="AQ47" s="495" t="str">
        <f>IF(B47="","",AX47+March!AS47)</f>
        <v/>
      </c>
      <c r="AR47" s="495" t="str">
        <f>IF(B47="","",AY47+March!AT47)</f>
        <v/>
      </c>
      <c r="AS47" s="495" t="str">
        <f>IF(B47="","",AZ47+March!AU47)</f>
        <v/>
      </c>
      <c r="AT47" s="537" t="str">
        <f>IF(B47="","",BA47+March!AV47)</f>
        <v/>
      </c>
      <c r="AU47" s="497">
        <f>IF(BB47="","",BB47+March!AW47)</f>
        <v>0</v>
      </c>
      <c r="AV47" s="497">
        <f>IF(BC47="","",BC47+March!AX47)</f>
        <v>0</v>
      </c>
      <c r="AW47" s="538" t="str">
        <f>IF(B47="","",BD47+March!AY47)</f>
        <v/>
      </c>
      <c r="AX47" s="501">
        <f t="shared" si="5"/>
        <v>0</v>
      </c>
      <c r="AY47" s="501">
        <f t="shared" si="6"/>
        <v>0</v>
      </c>
      <c r="AZ47" s="501">
        <f t="shared" si="7"/>
        <v>0</v>
      </c>
      <c r="BA47" s="501">
        <f t="shared" si="14"/>
        <v>0</v>
      </c>
      <c r="BB47" s="498">
        <f t="shared" si="8"/>
        <v>0</v>
      </c>
      <c r="BC47" s="498">
        <f t="shared" si="9"/>
        <v>0</v>
      </c>
      <c r="BD47" s="502">
        <f t="shared" si="15"/>
        <v>0</v>
      </c>
      <c r="BE47" s="477">
        <f t="shared" si="10"/>
        <v>0</v>
      </c>
      <c r="BF47" s="477">
        <f t="shared" si="11"/>
        <v>0</v>
      </c>
      <c r="BG47" s="478" t="str">
        <f t="shared" si="12"/>
        <v/>
      </c>
      <c r="BH47" s="478" t="str">
        <f>IF(AZ47=0,"",#REF!)</f>
        <v/>
      </c>
    </row>
    <row r="48" spans="1:60" ht="21.95" customHeight="1">
      <c r="A48" s="456" t="str">
        <f>IF('Modified SF1'!A44="","",'Modified SF1'!A44)</f>
        <v/>
      </c>
      <c r="B48" s="689" t="str">
        <f>IF('Modified SF1'!C44="","",'Modified SF1'!C44)</f>
        <v/>
      </c>
      <c r="C48" s="690"/>
      <c r="D48" s="532" t="str">
        <f>June!AP48</f>
        <v/>
      </c>
      <c r="E48" s="533" t="str">
        <f>July!AP48</f>
        <v/>
      </c>
      <c r="F48" s="533" t="str">
        <f>August!AP48</f>
        <v/>
      </c>
      <c r="G48" s="533" t="str">
        <f>September!AP48</f>
        <v/>
      </c>
      <c r="H48" s="533" t="str">
        <f>October!AP48</f>
        <v/>
      </c>
      <c r="I48" s="533" t="str">
        <f>November!AP48</f>
        <v/>
      </c>
      <c r="J48" s="533" t="str">
        <f>December!AP48</f>
        <v/>
      </c>
      <c r="K48" s="533" t="str">
        <f>January!AP48</f>
        <v/>
      </c>
      <c r="L48" s="533" t="str">
        <f>February!AP48</f>
        <v/>
      </c>
      <c r="M48" s="533" t="str">
        <f>March!AP48</f>
        <v/>
      </c>
      <c r="N48" s="533" t="str">
        <f>April!AP48</f>
        <v/>
      </c>
      <c r="O48" s="545" t="str">
        <f t="shared" si="16"/>
        <v/>
      </c>
      <c r="P48" s="532" t="str">
        <f>June!AI48</f>
        <v/>
      </c>
      <c r="Q48" s="533" t="str">
        <f>July!AI48</f>
        <v/>
      </c>
      <c r="R48" s="533" t="str">
        <f>August!AI48</f>
        <v/>
      </c>
      <c r="S48" s="533" t="str">
        <f>September!AI48</f>
        <v/>
      </c>
      <c r="T48" s="533" t="str">
        <f>October!AI48</f>
        <v/>
      </c>
      <c r="U48" s="533" t="str">
        <f>November!AP48</f>
        <v/>
      </c>
      <c r="V48" s="533" t="str">
        <f>December!AI48</f>
        <v/>
      </c>
      <c r="W48" s="533" t="str">
        <f>January!AI48</f>
        <v/>
      </c>
      <c r="X48" s="533" t="str">
        <f>February!AI48</f>
        <v/>
      </c>
      <c r="Y48" s="533" t="str">
        <f>March!AI48</f>
        <v/>
      </c>
      <c r="Z48" s="533" t="str">
        <f>April!AI48</f>
        <v/>
      </c>
      <c r="AA48" s="546" t="str">
        <f t="shared" si="17"/>
        <v/>
      </c>
      <c r="AB48" s="547"/>
      <c r="AC48" s="547"/>
      <c r="AD48" s="546"/>
      <c r="AE48" s="471">
        <f t="shared" si="0"/>
        <v>0</v>
      </c>
      <c r="AF48" s="429" t="str">
        <f t="shared" si="1"/>
        <v/>
      </c>
      <c r="AG48" s="430" t="str">
        <f t="shared" si="2"/>
        <v/>
      </c>
      <c r="AH48" s="839"/>
      <c r="AI48" s="840"/>
      <c r="AJ48" s="840"/>
      <c r="AK48" s="840"/>
      <c r="AL48" s="840"/>
      <c r="AM48" s="841"/>
      <c r="AN48" s="519" t="str">
        <f t="shared" si="3"/>
        <v/>
      </c>
      <c r="AO48" s="520">
        <f t="shared" si="4"/>
        <v>0</v>
      </c>
      <c r="AP48" s="498" t="str">
        <f t="shared" si="13"/>
        <v/>
      </c>
      <c r="AQ48" s="495" t="str">
        <f>IF(B48="","",AX48+March!AS48)</f>
        <v/>
      </c>
      <c r="AR48" s="495" t="str">
        <f>IF(B48="","",AY48+March!AT48)</f>
        <v/>
      </c>
      <c r="AS48" s="495" t="str">
        <f>IF(B48="","",AZ48+March!AU48)</f>
        <v/>
      </c>
      <c r="AT48" s="537" t="str">
        <f>IF(B48="","",BA48+March!AV48)</f>
        <v/>
      </c>
      <c r="AU48" s="497">
        <f>IF(BB48="","",BB48+March!AW48)</f>
        <v>0</v>
      </c>
      <c r="AV48" s="497">
        <f>IF(BC48="","",BC48+March!AX48)</f>
        <v>0</v>
      </c>
      <c r="AW48" s="538" t="str">
        <f>IF(B48="","",BD48+March!AY48)</f>
        <v/>
      </c>
      <c r="AX48" s="501">
        <f t="shared" si="5"/>
        <v>0</v>
      </c>
      <c r="AY48" s="501">
        <f t="shared" si="6"/>
        <v>0</v>
      </c>
      <c r="AZ48" s="501">
        <f t="shared" si="7"/>
        <v>0</v>
      </c>
      <c r="BA48" s="501">
        <f t="shared" si="14"/>
        <v>0</v>
      </c>
      <c r="BB48" s="498">
        <f t="shared" si="8"/>
        <v>0</v>
      </c>
      <c r="BC48" s="498">
        <f t="shared" si="9"/>
        <v>0</v>
      </c>
      <c r="BD48" s="502">
        <f t="shared" si="15"/>
        <v>0</v>
      </c>
      <c r="BE48" s="477">
        <f t="shared" si="10"/>
        <v>0</v>
      </c>
      <c r="BF48" s="477">
        <f t="shared" si="11"/>
        <v>0</v>
      </c>
      <c r="BG48" s="478" t="str">
        <f t="shared" si="12"/>
        <v/>
      </c>
      <c r="BH48" s="478" t="str">
        <f>IF(AZ48=0,"",#REF!)</f>
        <v/>
      </c>
    </row>
    <row r="49" spans="1:60" ht="21.95" customHeight="1">
      <c r="A49" s="457" t="str">
        <f>IF('Modified SF1'!A45="","",'Modified SF1'!A45)</f>
        <v/>
      </c>
      <c r="B49" s="842" t="str">
        <f>IF('Modified SF1'!C45="","",'Modified SF1'!C45)</f>
        <v/>
      </c>
      <c r="C49" s="843"/>
      <c r="D49" s="539" t="str">
        <f>June!AP49</f>
        <v/>
      </c>
      <c r="E49" s="540" t="str">
        <f>July!AP49</f>
        <v/>
      </c>
      <c r="F49" s="540" t="str">
        <f>August!AP49</f>
        <v/>
      </c>
      <c r="G49" s="540" t="str">
        <f>September!AP49</f>
        <v/>
      </c>
      <c r="H49" s="540" t="str">
        <f>October!AP49</f>
        <v/>
      </c>
      <c r="I49" s="540" t="str">
        <f>November!AP49</f>
        <v/>
      </c>
      <c r="J49" s="540" t="str">
        <f>December!AP49</f>
        <v/>
      </c>
      <c r="K49" s="540" t="str">
        <f>January!AP49</f>
        <v/>
      </c>
      <c r="L49" s="540" t="str">
        <f>February!AP49</f>
        <v/>
      </c>
      <c r="M49" s="540" t="str">
        <f>March!AP49</f>
        <v/>
      </c>
      <c r="N49" s="540" t="str">
        <f>April!AP49</f>
        <v/>
      </c>
      <c r="O49" s="548" t="str">
        <f t="shared" si="16"/>
        <v/>
      </c>
      <c r="P49" s="539" t="str">
        <f>June!AI49</f>
        <v/>
      </c>
      <c r="Q49" s="540" t="str">
        <f>July!AI49</f>
        <v/>
      </c>
      <c r="R49" s="540" t="str">
        <f>August!AI49</f>
        <v/>
      </c>
      <c r="S49" s="540" t="str">
        <f>September!AI49</f>
        <v/>
      </c>
      <c r="T49" s="540" t="str">
        <f>October!AI49</f>
        <v/>
      </c>
      <c r="U49" s="540" t="str">
        <f>November!AP49</f>
        <v/>
      </c>
      <c r="V49" s="540" t="str">
        <f>December!AI49</f>
        <v/>
      </c>
      <c r="W49" s="540" t="str">
        <f>January!AI49</f>
        <v/>
      </c>
      <c r="X49" s="540" t="str">
        <f>February!AI49</f>
        <v/>
      </c>
      <c r="Y49" s="540" t="str">
        <f>March!AI49</f>
        <v/>
      </c>
      <c r="Z49" s="540" t="str">
        <f>April!AI49</f>
        <v/>
      </c>
      <c r="AA49" s="541" t="str">
        <f t="shared" si="17"/>
        <v/>
      </c>
      <c r="AB49" s="542"/>
      <c r="AC49" s="542"/>
      <c r="AD49" s="541"/>
      <c r="AE49" s="471">
        <f t="shared" si="0"/>
        <v>0</v>
      </c>
      <c r="AF49" s="431" t="str">
        <f t="shared" si="1"/>
        <v/>
      </c>
      <c r="AG49" s="432" t="str">
        <f t="shared" si="2"/>
        <v/>
      </c>
      <c r="AH49" s="894"/>
      <c r="AI49" s="895"/>
      <c r="AJ49" s="895"/>
      <c r="AK49" s="895"/>
      <c r="AL49" s="895"/>
      <c r="AM49" s="896"/>
      <c r="AN49" s="519" t="str">
        <f t="shared" si="3"/>
        <v/>
      </c>
      <c r="AO49" s="520">
        <f t="shared" si="4"/>
        <v>0</v>
      </c>
      <c r="AP49" s="498" t="str">
        <f t="shared" si="13"/>
        <v/>
      </c>
      <c r="AQ49" s="495" t="str">
        <f>IF(B49="","",AX49+March!AS49)</f>
        <v/>
      </c>
      <c r="AR49" s="495" t="str">
        <f>IF(B49="","",AY49+March!AT49)</f>
        <v/>
      </c>
      <c r="AS49" s="495" t="str">
        <f>IF(B49="","",AZ49+March!AU49)</f>
        <v/>
      </c>
      <c r="AT49" s="537" t="str">
        <f>IF(B49="","",BA49+March!AV49)</f>
        <v/>
      </c>
      <c r="AU49" s="497">
        <f>IF(BB49="","",BB49+March!AW49)</f>
        <v>0</v>
      </c>
      <c r="AV49" s="497">
        <f>IF(BC49="","",BC49+March!AX49)</f>
        <v>0</v>
      </c>
      <c r="AW49" s="538" t="str">
        <f>IF(B49="","",BD49+March!AY49)</f>
        <v/>
      </c>
      <c r="AX49" s="501">
        <f t="shared" si="5"/>
        <v>0</v>
      </c>
      <c r="AY49" s="501">
        <f t="shared" si="6"/>
        <v>0</v>
      </c>
      <c r="AZ49" s="501">
        <f t="shared" si="7"/>
        <v>0</v>
      </c>
      <c r="BA49" s="501">
        <f t="shared" si="14"/>
        <v>0</v>
      </c>
      <c r="BB49" s="498">
        <f t="shared" si="8"/>
        <v>0</v>
      </c>
      <c r="BC49" s="498">
        <f t="shared" si="9"/>
        <v>0</v>
      </c>
      <c r="BD49" s="502">
        <f t="shared" si="15"/>
        <v>0</v>
      </c>
      <c r="BE49" s="477">
        <f t="shared" si="10"/>
        <v>0</v>
      </c>
      <c r="BF49" s="477">
        <f t="shared" si="11"/>
        <v>0</v>
      </c>
      <c r="BG49" s="478" t="str">
        <f t="shared" si="12"/>
        <v/>
      </c>
      <c r="BH49" s="478" t="str">
        <f>IF(AZ49=0,"",#REF!)</f>
        <v/>
      </c>
    </row>
    <row r="50" spans="1:60" ht="21.95" customHeight="1">
      <c r="A50" s="456" t="str">
        <f>IF('Modified SF1'!A46="","",'Modified SF1'!A46)</f>
        <v/>
      </c>
      <c r="B50" s="689" t="str">
        <f>IF('Modified SF1'!C46="","",'Modified SF1'!C46)</f>
        <v/>
      </c>
      <c r="C50" s="690"/>
      <c r="D50" s="532" t="str">
        <f>June!AP50</f>
        <v/>
      </c>
      <c r="E50" s="533" t="str">
        <f>July!AP50</f>
        <v/>
      </c>
      <c r="F50" s="533" t="str">
        <f>August!AP50</f>
        <v/>
      </c>
      <c r="G50" s="533" t="str">
        <f>September!AP50</f>
        <v/>
      </c>
      <c r="H50" s="533" t="str">
        <f>October!AP50</f>
        <v/>
      </c>
      <c r="I50" s="533" t="str">
        <f>November!AP50</f>
        <v/>
      </c>
      <c r="J50" s="533" t="str">
        <f>December!AP50</f>
        <v/>
      </c>
      <c r="K50" s="533" t="str">
        <f>January!AP50</f>
        <v/>
      </c>
      <c r="L50" s="533" t="str">
        <f>February!AP50</f>
        <v/>
      </c>
      <c r="M50" s="533" t="str">
        <f>March!AP50</f>
        <v/>
      </c>
      <c r="N50" s="533" t="str">
        <f>April!AP50</f>
        <v/>
      </c>
      <c r="O50" s="545" t="str">
        <f t="shared" si="16"/>
        <v/>
      </c>
      <c r="P50" s="532" t="str">
        <f>June!AI50</f>
        <v/>
      </c>
      <c r="Q50" s="533" t="str">
        <f>July!AI50</f>
        <v/>
      </c>
      <c r="R50" s="533" t="str">
        <f>August!AI50</f>
        <v/>
      </c>
      <c r="S50" s="533" t="str">
        <f>September!AI50</f>
        <v/>
      </c>
      <c r="T50" s="533" t="str">
        <f>October!AI50</f>
        <v/>
      </c>
      <c r="U50" s="533" t="str">
        <f>November!AP50</f>
        <v/>
      </c>
      <c r="V50" s="533" t="str">
        <f>December!AI50</f>
        <v/>
      </c>
      <c r="W50" s="533" t="str">
        <f>January!AI50</f>
        <v/>
      </c>
      <c r="X50" s="533" t="str">
        <f>February!AI50</f>
        <v/>
      </c>
      <c r="Y50" s="533" t="str">
        <f>March!AI50</f>
        <v/>
      </c>
      <c r="Z50" s="533" t="str">
        <f>April!AI50</f>
        <v/>
      </c>
      <c r="AA50" s="546" t="str">
        <f t="shared" si="17"/>
        <v/>
      </c>
      <c r="AB50" s="547"/>
      <c r="AC50" s="547"/>
      <c r="AD50" s="546"/>
      <c r="AE50" s="471">
        <f t="shared" si="0"/>
        <v>0</v>
      </c>
      <c r="AF50" s="429" t="str">
        <f t="shared" si="1"/>
        <v/>
      </c>
      <c r="AG50" s="430" t="str">
        <f t="shared" si="2"/>
        <v/>
      </c>
      <c r="AH50" s="839"/>
      <c r="AI50" s="840"/>
      <c r="AJ50" s="840"/>
      <c r="AK50" s="840"/>
      <c r="AL50" s="840"/>
      <c r="AM50" s="841"/>
      <c r="AN50" s="519" t="str">
        <f t="shared" si="3"/>
        <v/>
      </c>
      <c r="AO50" s="520">
        <f t="shared" si="4"/>
        <v>0</v>
      </c>
      <c r="AP50" s="498" t="str">
        <f t="shared" si="13"/>
        <v/>
      </c>
      <c r="AQ50" s="495" t="str">
        <f>IF(B50="","",AX50+March!AS50)</f>
        <v/>
      </c>
      <c r="AR50" s="495" t="str">
        <f>IF(B50="","",AY50+March!AT50)</f>
        <v/>
      </c>
      <c r="AS50" s="495" t="str">
        <f>IF(B50="","",AZ50+March!AU50)</f>
        <v/>
      </c>
      <c r="AT50" s="537" t="str">
        <f>IF(B50="","",BA50+March!AV50)</f>
        <v/>
      </c>
      <c r="AU50" s="497">
        <f>IF(BB50="","",BB50+March!AW50)</f>
        <v>0</v>
      </c>
      <c r="AV50" s="497">
        <f>IF(BC50="","",BC50+March!AX50)</f>
        <v>0</v>
      </c>
      <c r="AW50" s="538" t="str">
        <f>IF(B50="","",BD50+March!AY50)</f>
        <v/>
      </c>
      <c r="AX50" s="501">
        <f t="shared" si="5"/>
        <v>0</v>
      </c>
      <c r="AY50" s="501">
        <f t="shared" si="6"/>
        <v>0</v>
      </c>
      <c r="AZ50" s="501">
        <f t="shared" si="7"/>
        <v>0</v>
      </c>
      <c r="BA50" s="501">
        <f t="shared" si="14"/>
        <v>0</v>
      </c>
      <c r="BB50" s="498">
        <f t="shared" si="8"/>
        <v>0</v>
      </c>
      <c r="BC50" s="498">
        <f t="shared" si="9"/>
        <v>0</v>
      </c>
      <c r="BD50" s="502">
        <f t="shared" si="15"/>
        <v>0</v>
      </c>
      <c r="BE50" s="477">
        <f t="shared" si="10"/>
        <v>0</v>
      </c>
      <c r="BF50" s="477">
        <f t="shared" si="11"/>
        <v>0</v>
      </c>
      <c r="BG50" s="478" t="str">
        <f t="shared" si="12"/>
        <v/>
      </c>
      <c r="BH50" s="478" t="str">
        <f>IF(AZ50=0,"",#REF!)</f>
        <v/>
      </c>
    </row>
    <row r="51" spans="1:60" ht="21.95" customHeight="1">
      <c r="A51" s="457" t="str">
        <f>IF('Modified SF1'!A47="","",'Modified SF1'!A47)</f>
        <v/>
      </c>
      <c r="B51" s="842" t="str">
        <f>IF('Modified SF1'!C47="","",'Modified SF1'!C47)</f>
        <v/>
      </c>
      <c r="C51" s="843"/>
      <c r="D51" s="539" t="str">
        <f>June!AP51</f>
        <v/>
      </c>
      <c r="E51" s="540" t="str">
        <f>July!AP51</f>
        <v/>
      </c>
      <c r="F51" s="540" t="str">
        <f>August!AP51</f>
        <v/>
      </c>
      <c r="G51" s="540" t="str">
        <f>September!AP51</f>
        <v/>
      </c>
      <c r="H51" s="540" t="str">
        <f>October!AP51</f>
        <v/>
      </c>
      <c r="I51" s="540" t="str">
        <f>November!AP51</f>
        <v/>
      </c>
      <c r="J51" s="540" t="str">
        <f>December!AP51</f>
        <v/>
      </c>
      <c r="K51" s="540" t="str">
        <f>January!AP51</f>
        <v/>
      </c>
      <c r="L51" s="540" t="str">
        <f>February!AP51</f>
        <v/>
      </c>
      <c r="M51" s="540" t="str">
        <f>March!AP51</f>
        <v/>
      </c>
      <c r="N51" s="540" t="str">
        <f>April!AP51</f>
        <v/>
      </c>
      <c r="O51" s="548" t="str">
        <f t="shared" si="16"/>
        <v/>
      </c>
      <c r="P51" s="539" t="str">
        <f>June!AI51</f>
        <v/>
      </c>
      <c r="Q51" s="540" t="str">
        <f>July!AI51</f>
        <v/>
      </c>
      <c r="R51" s="540" t="str">
        <f>August!AI51</f>
        <v/>
      </c>
      <c r="S51" s="540" t="str">
        <f>September!AI51</f>
        <v/>
      </c>
      <c r="T51" s="540" t="str">
        <f>October!AI51</f>
        <v/>
      </c>
      <c r="U51" s="540" t="str">
        <f>November!AP51</f>
        <v/>
      </c>
      <c r="V51" s="540" t="str">
        <f>December!AI51</f>
        <v/>
      </c>
      <c r="W51" s="540" t="str">
        <f>January!AI51</f>
        <v/>
      </c>
      <c r="X51" s="540" t="str">
        <f>February!AI51</f>
        <v/>
      </c>
      <c r="Y51" s="540" t="str">
        <f>March!AI51</f>
        <v/>
      </c>
      <c r="Z51" s="540" t="str">
        <f>April!AI51</f>
        <v/>
      </c>
      <c r="AA51" s="541" t="str">
        <f t="shared" si="17"/>
        <v/>
      </c>
      <c r="AB51" s="542"/>
      <c r="AC51" s="542"/>
      <c r="AD51" s="541"/>
      <c r="AE51" s="543">
        <f t="shared" si="0"/>
        <v>0</v>
      </c>
      <c r="AF51" s="431" t="str">
        <f t="shared" si="1"/>
        <v/>
      </c>
      <c r="AG51" s="544" t="str">
        <f t="shared" si="2"/>
        <v/>
      </c>
      <c r="AH51" s="844"/>
      <c r="AI51" s="845"/>
      <c r="AJ51" s="845"/>
      <c r="AK51" s="845"/>
      <c r="AL51" s="845"/>
      <c r="AM51" s="846"/>
      <c r="AN51" s="519" t="str">
        <f t="shared" si="3"/>
        <v/>
      </c>
      <c r="AO51" s="520">
        <f t="shared" si="4"/>
        <v>0</v>
      </c>
      <c r="AP51" s="498" t="str">
        <f t="shared" si="13"/>
        <v/>
      </c>
      <c r="AQ51" s="495" t="str">
        <f>IF(B51="","",AX51+March!AS51)</f>
        <v/>
      </c>
      <c r="AR51" s="495" t="str">
        <f>IF(B51="","",AY51+March!AT51)</f>
        <v/>
      </c>
      <c r="AS51" s="495" t="str">
        <f>IF(B51="","",AZ51+March!AU51)</f>
        <v/>
      </c>
      <c r="AT51" s="537" t="str">
        <f>IF(B51="","",BA51+March!AV51)</f>
        <v/>
      </c>
      <c r="AU51" s="497">
        <f>IF(BB51="","",BB51+March!AW51)</f>
        <v>0</v>
      </c>
      <c r="AV51" s="497">
        <f>IF(BC51="","",BC51+March!AX51)</f>
        <v>0</v>
      </c>
      <c r="AW51" s="538" t="str">
        <f>IF(B51="","",BD51+March!AY51)</f>
        <v/>
      </c>
      <c r="AX51" s="501">
        <f t="shared" si="5"/>
        <v>0</v>
      </c>
      <c r="AY51" s="501">
        <f t="shared" si="6"/>
        <v>0</v>
      </c>
      <c r="AZ51" s="501">
        <f t="shared" si="7"/>
        <v>0</v>
      </c>
      <c r="BA51" s="501">
        <f t="shared" si="14"/>
        <v>0</v>
      </c>
      <c r="BB51" s="498">
        <f t="shared" si="8"/>
        <v>0</v>
      </c>
      <c r="BC51" s="498">
        <f t="shared" si="9"/>
        <v>0</v>
      </c>
      <c r="BD51" s="502">
        <f t="shared" si="15"/>
        <v>0</v>
      </c>
      <c r="BE51" s="477">
        <f t="shared" si="10"/>
        <v>0</v>
      </c>
      <c r="BF51" s="477">
        <f t="shared" si="11"/>
        <v>0</v>
      </c>
      <c r="BG51" s="478" t="str">
        <f t="shared" si="12"/>
        <v/>
      </c>
      <c r="BH51" s="478" t="str">
        <f>IF(AZ51=0,"",#REF!)</f>
        <v/>
      </c>
    </row>
    <row r="52" spans="1:60" ht="21.95" customHeight="1">
      <c r="A52" s="456" t="str">
        <f>IF('Modified SF1'!A48="","",'Modified SF1'!A48)</f>
        <v/>
      </c>
      <c r="B52" s="689" t="str">
        <f>IF('Modified SF1'!C48="","",'Modified SF1'!C48)</f>
        <v/>
      </c>
      <c r="C52" s="690"/>
      <c r="D52" s="532" t="str">
        <f>June!AP52</f>
        <v/>
      </c>
      <c r="E52" s="533" t="str">
        <f>July!AP52</f>
        <v/>
      </c>
      <c r="F52" s="533" t="str">
        <f>August!AP52</f>
        <v/>
      </c>
      <c r="G52" s="533" t="str">
        <f>September!AP52</f>
        <v/>
      </c>
      <c r="H52" s="533" t="str">
        <f>October!AP52</f>
        <v/>
      </c>
      <c r="I52" s="533" t="str">
        <f>November!AP52</f>
        <v/>
      </c>
      <c r="J52" s="533" t="str">
        <f>December!AP52</f>
        <v/>
      </c>
      <c r="K52" s="533" t="str">
        <f>January!AP52</f>
        <v/>
      </c>
      <c r="L52" s="533" t="str">
        <f>February!AP52</f>
        <v/>
      </c>
      <c r="M52" s="533" t="str">
        <f>March!AP52</f>
        <v/>
      </c>
      <c r="N52" s="533" t="str">
        <f>April!AP52</f>
        <v/>
      </c>
      <c r="O52" s="545" t="str">
        <f t="shared" si="16"/>
        <v/>
      </c>
      <c r="P52" s="532" t="str">
        <f>June!AI52</f>
        <v/>
      </c>
      <c r="Q52" s="533" t="str">
        <f>July!AI52</f>
        <v/>
      </c>
      <c r="R52" s="533" t="str">
        <f>August!AI52</f>
        <v/>
      </c>
      <c r="S52" s="533" t="str">
        <f>September!AI52</f>
        <v/>
      </c>
      <c r="T52" s="533" t="str">
        <f>October!AI52</f>
        <v/>
      </c>
      <c r="U52" s="533" t="str">
        <f>November!AP52</f>
        <v/>
      </c>
      <c r="V52" s="533" t="str">
        <f>December!AI52</f>
        <v/>
      </c>
      <c r="W52" s="533" t="str">
        <f>January!AI52</f>
        <v/>
      </c>
      <c r="X52" s="533" t="str">
        <f>February!AI52</f>
        <v/>
      </c>
      <c r="Y52" s="533" t="str">
        <f>March!AI52</f>
        <v/>
      </c>
      <c r="Z52" s="533" t="str">
        <f>April!AI52</f>
        <v/>
      </c>
      <c r="AA52" s="546" t="str">
        <f t="shared" si="17"/>
        <v/>
      </c>
      <c r="AB52" s="547"/>
      <c r="AC52" s="547"/>
      <c r="AD52" s="546"/>
      <c r="AE52" s="471">
        <f t="shared" si="0"/>
        <v>0</v>
      </c>
      <c r="AF52" s="429" t="str">
        <f t="shared" si="1"/>
        <v/>
      </c>
      <c r="AG52" s="430" t="str">
        <f t="shared" si="2"/>
        <v/>
      </c>
      <c r="AH52" s="839"/>
      <c r="AI52" s="840"/>
      <c r="AJ52" s="840"/>
      <c r="AK52" s="840"/>
      <c r="AL52" s="840"/>
      <c r="AM52" s="841"/>
      <c r="AN52" s="519" t="str">
        <f t="shared" si="3"/>
        <v/>
      </c>
      <c r="AO52" s="520">
        <f t="shared" si="4"/>
        <v>0</v>
      </c>
      <c r="AP52" s="498" t="str">
        <f t="shared" si="13"/>
        <v/>
      </c>
      <c r="AQ52" s="495" t="str">
        <f>IF(B52="","",AX52+March!AS52)</f>
        <v/>
      </c>
      <c r="AR52" s="495" t="str">
        <f>IF(B52="","",AY52+March!AT52)</f>
        <v/>
      </c>
      <c r="AS52" s="495" t="str">
        <f>IF(B52="","",AZ52+March!AU52)</f>
        <v/>
      </c>
      <c r="AT52" s="537" t="str">
        <f>IF(B52="","",BA52+March!AV52)</f>
        <v/>
      </c>
      <c r="AU52" s="497">
        <f>IF(BB52="","",BB52+March!AW52)</f>
        <v>0</v>
      </c>
      <c r="AV52" s="497">
        <f>IF(BC52="","",BC52+March!AX52)</f>
        <v>0</v>
      </c>
      <c r="AW52" s="538" t="str">
        <f>IF(B52="","",BD52+March!AY52)</f>
        <v/>
      </c>
      <c r="AX52" s="501">
        <f t="shared" si="5"/>
        <v>0</v>
      </c>
      <c r="AY52" s="501">
        <f t="shared" si="6"/>
        <v>0</v>
      </c>
      <c r="AZ52" s="501">
        <f t="shared" si="7"/>
        <v>0</v>
      </c>
      <c r="BA52" s="501">
        <f t="shared" si="14"/>
        <v>0</v>
      </c>
      <c r="BB52" s="498">
        <f t="shared" si="8"/>
        <v>0</v>
      </c>
      <c r="BC52" s="498">
        <f t="shared" si="9"/>
        <v>0</v>
      </c>
      <c r="BD52" s="502">
        <f t="shared" si="15"/>
        <v>0</v>
      </c>
      <c r="BE52" s="477">
        <f t="shared" si="10"/>
        <v>0</v>
      </c>
      <c r="BF52" s="477">
        <f t="shared" si="11"/>
        <v>0</v>
      </c>
      <c r="BG52" s="478" t="str">
        <f t="shared" si="12"/>
        <v/>
      </c>
      <c r="BH52" s="478" t="str">
        <f>IF(AZ52=0,"",#REF!)</f>
        <v/>
      </c>
    </row>
    <row r="53" spans="1:60" ht="21.95" customHeight="1" thickBot="1">
      <c r="A53" s="457" t="str">
        <f>IF('Modified SF1'!A49="","",'Modified SF1'!A49)</f>
        <v/>
      </c>
      <c r="B53" s="842" t="str">
        <f>IF('Modified SF1'!C49="","",'Modified SF1'!C49)</f>
        <v/>
      </c>
      <c r="C53" s="843"/>
      <c r="D53" s="539" t="str">
        <f>June!AP53</f>
        <v/>
      </c>
      <c r="E53" s="540" t="str">
        <f>July!AP53</f>
        <v/>
      </c>
      <c r="F53" s="540" t="str">
        <f>August!AP53</f>
        <v/>
      </c>
      <c r="G53" s="540" t="str">
        <f>September!AP53</f>
        <v/>
      </c>
      <c r="H53" s="540" t="str">
        <f>October!AP53</f>
        <v/>
      </c>
      <c r="I53" s="540" t="str">
        <f>November!AP53</f>
        <v/>
      </c>
      <c r="J53" s="540" t="str">
        <f>December!AP53</f>
        <v/>
      </c>
      <c r="K53" s="540" t="str">
        <f>January!AP53</f>
        <v/>
      </c>
      <c r="L53" s="540" t="str">
        <f>February!AP53</f>
        <v/>
      </c>
      <c r="M53" s="540" t="str">
        <f>March!AP53</f>
        <v/>
      </c>
      <c r="N53" s="540" t="str">
        <f>April!AP53</f>
        <v/>
      </c>
      <c r="O53" s="549" t="str">
        <f t="shared" si="16"/>
        <v/>
      </c>
      <c r="P53" s="539" t="str">
        <f>June!AI53</f>
        <v/>
      </c>
      <c r="Q53" s="540" t="str">
        <f>July!AI53</f>
        <v/>
      </c>
      <c r="R53" s="540" t="str">
        <f>August!AI53</f>
        <v/>
      </c>
      <c r="S53" s="540" t="str">
        <f>September!AI53</f>
        <v/>
      </c>
      <c r="T53" s="540" t="str">
        <f>October!AI53</f>
        <v/>
      </c>
      <c r="U53" s="540" t="str">
        <f>November!AP53</f>
        <v/>
      </c>
      <c r="V53" s="540" t="str">
        <f>December!AI53</f>
        <v/>
      </c>
      <c r="W53" s="540" t="str">
        <f>January!AI53</f>
        <v/>
      </c>
      <c r="X53" s="540" t="str">
        <f>February!AI53</f>
        <v/>
      </c>
      <c r="Y53" s="540" t="str">
        <f>March!AI53</f>
        <v/>
      </c>
      <c r="Z53" s="540" t="str">
        <f>April!AI53</f>
        <v/>
      </c>
      <c r="AA53" s="550" t="str">
        <f t="shared" si="17"/>
        <v/>
      </c>
      <c r="AB53" s="551"/>
      <c r="AC53" s="551"/>
      <c r="AD53" s="550"/>
      <c r="AE53" s="552">
        <f t="shared" si="0"/>
        <v>0</v>
      </c>
      <c r="AF53" s="433" t="str">
        <f t="shared" si="1"/>
        <v/>
      </c>
      <c r="AG53" s="433" t="str">
        <f t="shared" si="2"/>
        <v/>
      </c>
      <c r="AH53" s="897"/>
      <c r="AI53" s="898"/>
      <c r="AJ53" s="898"/>
      <c r="AK53" s="898"/>
      <c r="AL53" s="898"/>
      <c r="AM53" s="899"/>
      <c r="AN53" s="519" t="str">
        <f t="shared" si="3"/>
        <v/>
      </c>
      <c r="AO53" s="520">
        <f t="shared" si="4"/>
        <v>0</v>
      </c>
      <c r="AP53" s="498" t="str">
        <f t="shared" si="13"/>
        <v/>
      </c>
      <c r="AQ53" s="495" t="str">
        <f>IF(B53="","",AX53+March!AS53)</f>
        <v/>
      </c>
      <c r="AR53" s="495" t="str">
        <f>IF(B53="","",AY53+March!AT53)</f>
        <v/>
      </c>
      <c r="AS53" s="495" t="str">
        <f>IF(B53="","",AZ53+March!AU53)</f>
        <v/>
      </c>
      <c r="AT53" s="537" t="str">
        <f>IF(B53="","",BA53+March!AV53)</f>
        <v/>
      </c>
      <c r="AU53" s="497">
        <f>IF(BB53="","",BB53+March!AW53)</f>
        <v>0</v>
      </c>
      <c r="AV53" s="497">
        <f>IF(BC53="","",BC53+March!AX53)</f>
        <v>0</v>
      </c>
      <c r="AW53" s="538" t="str">
        <f>IF(B53="","",BD53+March!AY53)</f>
        <v/>
      </c>
      <c r="AX53" s="501">
        <f t="shared" si="5"/>
        <v>0</v>
      </c>
      <c r="AY53" s="501">
        <f t="shared" si="6"/>
        <v>0</v>
      </c>
      <c r="AZ53" s="501">
        <f t="shared" si="7"/>
        <v>0</v>
      </c>
      <c r="BA53" s="501">
        <f t="shared" si="14"/>
        <v>0</v>
      </c>
      <c r="BB53" s="498">
        <f t="shared" si="8"/>
        <v>0</v>
      </c>
      <c r="BC53" s="498">
        <f t="shared" si="9"/>
        <v>0</v>
      </c>
      <c r="BD53" s="502">
        <f t="shared" si="15"/>
        <v>0</v>
      </c>
      <c r="BE53" s="477">
        <f t="shared" si="10"/>
        <v>0</v>
      </c>
      <c r="BF53" s="477">
        <f t="shared" si="11"/>
        <v>0</v>
      </c>
      <c r="BG53" s="478" t="str">
        <f t="shared" si="12"/>
        <v/>
      </c>
      <c r="BH53" s="478" t="str">
        <f>IF(AZ53=0,"",#REF!)</f>
        <v/>
      </c>
    </row>
    <row r="54" spans="1:60" ht="21.95" customHeight="1" thickTop="1" thickBot="1">
      <c r="A54" s="708" t="s">
        <v>98</v>
      </c>
      <c r="B54" s="709"/>
      <c r="C54" s="709"/>
      <c r="D54" s="553">
        <f>SUM(D14:D53)</f>
        <v>0</v>
      </c>
      <c r="E54" s="554">
        <f>SUM(E14:E53)</f>
        <v>0</v>
      </c>
      <c r="F54" s="554">
        <f t="shared" ref="F54:P54" si="18">SUM(F14:F53)</f>
        <v>0</v>
      </c>
      <c r="G54" s="554">
        <f t="shared" si="18"/>
        <v>0</v>
      </c>
      <c r="H54" s="554">
        <f t="shared" si="18"/>
        <v>0</v>
      </c>
      <c r="I54" s="554">
        <f t="shared" si="18"/>
        <v>0</v>
      </c>
      <c r="J54" s="554">
        <f t="shared" si="18"/>
        <v>0</v>
      </c>
      <c r="K54" s="554">
        <f t="shared" si="18"/>
        <v>0</v>
      </c>
      <c r="L54" s="554">
        <f t="shared" si="18"/>
        <v>0</v>
      </c>
      <c r="M54" s="554">
        <f t="shared" si="18"/>
        <v>0</v>
      </c>
      <c r="N54" s="554">
        <f t="shared" si="18"/>
        <v>0</v>
      </c>
      <c r="O54" s="555">
        <f t="shared" si="18"/>
        <v>0</v>
      </c>
      <c r="P54" s="553">
        <f t="shared" si="18"/>
        <v>0</v>
      </c>
      <c r="Q54" s="554">
        <f t="shared" ref="Q54" si="19">SUM(Q14:Q53)</f>
        <v>0</v>
      </c>
      <c r="R54" s="554">
        <f t="shared" ref="R54" si="20">SUM(R14:R53)</f>
        <v>0</v>
      </c>
      <c r="S54" s="554">
        <f t="shared" ref="S54" si="21">SUM(S14:S53)</f>
        <v>0</v>
      </c>
      <c r="T54" s="554">
        <f t="shared" ref="T54" si="22">SUM(T14:T53)</f>
        <v>0</v>
      </c>
      <c r="U54" s="554">
        <f t="shared" ref="U54" si="23">SUM(U14:U53)</f>
        <v>0</v>
      </c>
      <c r="V54" s="554">
        <f t="shared" ref="V54" si="24">SUM(V14:V53)</f>
        <v>0</v>
      </c>
      <c r="W54" s="554">
        <f t="shared" ref="W54" si="25">SUM(W14:W53)</f>
        <v>0</v>
      </c>
      <c r="X54" s="554">
        <f t="shared" ref="X54" si="26">SUM(X14:X53)</f>
        <v>0</v>
      </c>
      <c r="Y54" s="554">
        <f t="shared" ref="Y54" si="27">SUM(Y14:Y53)</f>
        <v>0</v>
      </c>
      <c r="Z54" s="554">
        <f t="shared" ref="Z54:AA54" si="28">SUM(Z14:Z53)</f>
        <v>0</v>
      </c>
      <c r="AA54" s="555">
        <f t="shared" si="28"/>
        <v>0</v>
      </c>
      <c r="AB54" s="468" t="str">
        <f>IF(OR(AB11="",AB12=""),"",#REF!-COUNTIF(AB14:AB53,"X")-SUM(AB55:AB56))</f>
        <v/>
      </c>
      <c r="AC54" s="462" t="str">
        <f>IF(OR(AC11="",AC12=""),"",#REF!-COUNTIF(AC14:AC53,"X")-SUM(AC55:AC56))</f>
        <v/>
      </c>
      <c r="AD54" s="463" t="str">
        <f>IF(OR(AD11="",AD12=""),"",#REF!-COUNTIF(AD14:AD53,"X")-SUM(AD55:AD56))</f>
        <v/>
      </c>
      <c r="AE54" s="469"/>
      <c r="AF54" s="435">
        <f>SUM(AF14:AF53)</f>
        <v>0</v>
      </c>
      <c r="AG54" s="436">
        <f>SUM(AG14:AG53)</f>
        <v>0</v>
      </c>
      <c r="AH54" s="556"/>
      <c r="AI54" s="557"/>
      <c r="AJ54" s="557"/>
      <c r="AK54" s="557"/>
      <c r="AL54" s="557"/>
      <c r="AM54" s="557"/>
      <c r="AN54" s="558">
        <f>SUM(AN14:AN53)</f>
        <v>0</v>
      </c>
      <c r="AO54" s="559"/>
      <c r="AP54" s="560">
        <f>SUM(AP14:AP53)</f>
        <v>0</v>
      </c>
      <c r="AQ54" s="561">
        <f t="shared" ref="AQ54:BD54" si="29">SUM(AQ14:AQ53)</f>
        <v>0</v>
      </c>
      <c r="AR54" s="561">
        <f t="shared" si="29"/>
        <v>0</v>
      </c>
      <c r="AS54" s="561">
        <f t="shared" si="29"/>
        <v>0</v>
      </c>
      <c r="AT54" s="562">
        <f t="shared" si="29"/>
        <v>0</v>
      </c>
      <c r="AU54" s="560">
        <f t="shared" si="29"/>
        <v>1</v>
      </c>
      <c r="AV54" s="560">
        <f t="shared" si="29"/>
        <v>0</v>
      </c>
      <c r="AW54" s="563">
        <f t="shared" si="29"/>
        <v>0</v>
      </c>
      <c r="AX54" s="564">
        <f t="shared" si="29"/>
        <v>0</v>
      </c>
      <c r="AY54" s="564">
        <f t="shared" si="29"/>
        <v>0</v>
      </c>
      <c r="AZ54" s="564">
        <f t="shared" si="29"/>
        <v>0</v>
      </c>
      <c r="BA54" s="564">
        <f t="shared" si="29"/>
        <v>0</v>
      </c>
      <c r="BB54" s="560">
        <f t="shared" si="29"/>
        <v>0</v>
      </c>
      <c r="BC54" s="560">
        <f t="shared" si="29"/>
        <v>0</v>
      </c>
      <c r="BD54" s="565">
        <f t="shared" si="29"/>
        <v>0</v>
      </c>
      <c r="BE54" s="566"/>
      <c r="BF54" s="566"/>
      <c r="BG54" s="567">
        <f>SUM(BG14:BG53)</f>
        <v>0</v>
      </c>
    </row>
    <row r="55" spans="1:60" ht="21.95" hidden="1" customHeight="1" thickBot="1">
      <c r="A55" s="458"/>
      <c r="B55" s="459"/>
      <c r="C55" s="459"/>
      <c r="D55" s="256" t="e">
        <f>IF(OR(#REF!="",D12=""),"",COUNTIF(D14:D53,"T")*0.5)</f>
        <v>#REF!</v>
      </c>
      <c r="E55" s="256" t="e">
        <f>IF(OR(#REF!="",E12=""),"",COUNTIF(E14:E53,"T")*0.5)</f>
        <v>#REF!</v>
      </c>
      <c r="F55" s="256" t="e">
        <f>IF(OR(#REF!="",F12=""),"",COUNTIF(F14:F53,"T")*0.5)</f>
        <v>#REF!</v>
      </c>
      <c r="G55" s="256" t="e">
        <f>IF(OR(#REF!="",G12=""),"",COUNTIF(G14:G53,"T")*0.5)</f>
        <v>#REF!</v>
      </c>
      <c r="H55" s="256" t="e">
        <f>IF(OR(#REF!="",H12=""),"",COUNTIF(H14:H53,"T")*0.5)</f>
        <v>#REF!</v>
      </c>
      <c r="I55" s="256" t="str">
        <f t="shared" ref="I55:AD55" si="30">IF(OR(I11="",I12=""),"",COUNTIF(I14:I53,"T")*0.5)</f>
        <v/>
      </c>
      <c r="J55" s="256" t="str">
        <f t="shared" si="30"/>
        <v/>
      </c>
      <c r="K55" s="256" t="str">
        <f t="shared" si="30"/>
        <v/>
      </c>
      <c r="L55" s="256" t="str">
        <f t="shared" si="30"/>
        <v/>
      </c>
      <c r="M55" s="256" t="str">
        <f t="shared" si="30"/>
        <v/>
      </c>
      <c r="N55" s="256" t="str">
        <f t="shared" si="30"/>
        <v/>
      </c>
      <c r="O55" s="256" t="str">
        <f t="shared" si="30"/>
        <v/>
      </c>
      <c r="P55" s="256" t="str">
        <f t="shared" si="30"/>
        <v/>
      </c>
      <c r="Q55" s="256" t="str">
        <f t="shared" si="30"/>
        <v/>
      </c>
      <c r="R55" s="256" t="str">
        <f t="shared" si="30"/>
        <v/>
      </c>
      <c r="S55" s="256" t="str">
        <f t="shared" si="30"/>
        <v/>
      </c>
      <c r="T55" s="256" t="str">
        <f t="shared" si="30"/>
        <v/>
      </c>
      <c r="U55" s="256" t="str">
        <f t="shared" si="30"/>
        <v/>
      </c>
      <c r="V55" s="256" t="str">
        <f t="shared" si="30"/>
        <v/>
      </c>
      <c r="W55" s="256" t="str">
        <f t="shared" si="30"/>
        <v/>
      </c>
      <c r="X55" s="256" t="str">
        <f t="shared" si="30"/>
        <v/>
      </c>
      <c r="Y55" s="256" t="str">
        <f t="shared" si="30"/>
        <v/>
      </c>
      <c r="Z55" s="256" t="str">
        <f t="shared" si="30"/>
        <v/>
      </c>
      <c r="AA55" s="256" t="str">
        <f t="shared" si="30"/>
        <v/>
      </c>
      <c r="AB55" s="251" t="str">
        <f t="shared" si="30"/>
        <v/>
      </c>
      <c r="AC55" s="251" t="str">
        <f t="shared" si="30"/>
        <v/>
      </c>
      <c r="AD55" s="251" t="str">
        <f t="shared" si="30"/>
        <v/>
      </c>
      <c r="AE55" s="252"/>
      <c r="AF55" s="253"/>
      <c r="AG55" s="437"/>
      <c r="AH55" s="568"/>
      <c r="AI55" s="569"/>
      <c r="AJ55" s="569"/>
      <c r="AK55" s="569"/>
      <c r="AL55" s="569"/>
      <c r="AM55" s="569"/>
      <c r="AQ55" s="570"/>
      <c r="AR55" s="570"/>
      <c r="AS55" s="570"/>
      <c r="AT55" s="571"/>
      <c r="AU55" s="498"/>
      <c r="AW55" s="572"/>
    </row>
    <row r="56" spans="1:60" ht="21.95" hidden="1" customHeight="1" thickBot="1">
      <c r="A56" s="458"/>
      <c r="B56" s="459"/>
      <c r="C56" s="459"/>
      <c r="D56" s="278" t="e">
        <f>IF(OR(#REF!="",D12=""),"",COUNTIF(D14:D53,"C")*0.5)</f>
        <v>#REF!</v>
      </c>
      <c r="E56" s="278" t="e">
        <f>IF(OR(#REF!="",E12=""),"",COUNTIF(E14:E53,"C")*0.5)</f>
        <v>#REF!</v>
      </c>
      <c r="F56" s="278" t="e">
        <f>IF(OR(#REF!="",F12=""),"",COUNTIF(F14:F53,"C")*0.5)</f>
        <v>#REF!</v>
      </c>
      <c r="G56" s="278" t="e">
        <f>IF(OR(#REF!="",G12=""),"",COUNTIF(G14:G53,"C")*0.5)</f>
        <v>#REF!</v>
      </c>
      <c r="H56" s="278" t="e">
        <f>IF(OR(#REF!="",H12=""),"",COUNTIF(H14:H53,"C")*0.5)</f>
        <v>#REF!</v>
      </c>
      <c r="I56" s="278" t="str">
        <f t="shared" ref="I56:AD56" si="31">IF(OR(I11="",I12=""),"",COUNTIF(I14:I53,"C")*0.5)</f>
        <v/>
      </c>
      <c r="J56" s="278" t="str">
        <f t="shared" si="31"/>
        <v/>
      </c>
      <c r="K56" s="278" t="str">
        <f t="shared" si="31"/>
        <v/>
      </c>
      <c r="L56" s="278" t="str">
        <f t="shared" si="31"/>
        <v/>
      </c>
      <c r="M56" s="278" t="str">
        <f t="shared" si="31"/>
        <v/>
      </c>
      <c r="N56" s="278" t="str">
        <f t="shared" si="31"/>
        <v/>
      </c>
      <c r="O56" s="256" t="str">
        <f t="shared" si="31"/>
        <v/>
      </c>
      <c r="P56" s="256" t="str">
        <f t="shared" si="31"/>
        <v/>
      </c>
      <c r="Q56" s="256" t="str">
        <f t="shared" si="31"/>
        <v/>
      </c>
      <c r="R56" s="256" t="str">
        <f t="shared" si="31"/>
        <v/>
      </c>
      <c r="S56" s="256" t="str">
        <f t="shared" si="31"/>
        <v/>
      </c>
      <c r="T56" s="256" t="str">
        <f t="shared" si="31"/>
        <v/>
      </c>
      <c r="U56" s="256" t="str">
        <f t="shared" si="31"/>
        <v/>
      </c>
      <c r="V56" s="256" t="str">
        <f t="shared" si="31"/>
        <v/>
      </c>
      <c r="W56" s="256" t="str">
        <f t="shared" si="31"/>
        <v/>
      </c>
      <c r="X56" s="256" t="str">
        <f t="shared" si="31"/>
        <v/>
      </c>
      <c r="Y56" s="256" t="str">
        <f t="shared" si="31"/>
        <v/>
      </c>
      <c r="Z56" s="256" t="str">
        <f t="shared" si="31"/>
        <v/>
      </c>
      <c r="AA56" s="256" t="str">
        <f t="shared" si="31"/>
        <v/>
      </c>
      <c r="AB56" s="256" t="str">
        <f t="shared" si="31"/>
        <v/>
      </c>
      <c r="AC56" s="256" t="str">
        <f t="shared" si="31"/>
        <v/>
      </c>
      <c r="AD56" s="256" t="str">
        <f t="shared" si="31"/>
        <v/>
      </c>
      <c r="AE56" s="257"/>
      <c r="AF56" s="258"/>
      <c r="AG56" s="437"/>
      <c r="AH56" s="568"/>
      <c r="AI56" s="569"/>
      <c r="AJ56" s="569"/>
      <c r="AK56" s="569"/>
      <c r="AL56" s="569"/>
      <c r="AM56" s="569"/>
      <c r="AQ56" s="570"/>
      <c r="AR56" s="570"/>
      <c r="AS56" s="570"/>
      <c r="AT56" s="571"/>
      <c r="AU56" s="498"/>
      <c r="AW56" s="572"/>
    </row>
    <row r="57" spans="1:60" ht="21.95" customHeight="1">
      <c r="A57" s="460" t="str">
        <f>IF('Modified SF1'!A51="","",'Modified SF1'!A51)</f>
        <v/>
      </c>
      <c r="B57" s="900" t="str">
        <f>IF('Modified SF1'!C51="","",'Modified SF1'!C51)</f>
        <v/>
      </c>
      <c r="C57" s="901"/>
      <c r="D57" s="573" t="str">
        <f>June!AP57</f>
        <v/>
      </c>
      <c r="E57" s="574" t="str">
        <f>July!AP57</f>
        <v/>
      </c>
      <c r="F57" s="574" t="str">
        <f>August!AP57</f>
        <v/>
      </c>
      <c r="G57" s="574" t="str">
        <f>September!AP57</f>
        <v/>
      </c>
      <c r="H57" s="574" t="str">
        <f>October!AP57</f>
        <v/>
      </c>
      <c r="I57" s="574" t="str">
        <f>November!AP57</f>
        <v/>
      </c>
      <c r="J57" s="574" t="str">
        <f>December!AP57</f>
        <v/>
      </c>
      <c r="K57" s="574" t="str">
        <f>January!AP57</f>
        <v/>
      </c>
      <c r="L57" s="574" t="str">
        <f>February!AP57</f>
        <v/>
      </c>
      <c r="M57" s="574" t="str">
        <f>March!AP57</f>
        <v/>
      </c>
      <c r="N57" s="574" t="str">
        <f>April!AP57</f>
        <v/>
      </c>
      <c r="O57" s="575" t="str">
        <f t="shared" ref="O57" si="32">IF(B57="","",SUM(D57:N57))</f>
        <v/>
      </c>
      <c r="P57" s="573" t="str">
        <f>June!AI57</f>
        <v/>
      </c>
      <c r="Q57" s="574" t="str">
        <f>July!AI57</f>
        <v/>
      </c>
      <c r="R57" s="574" t="str">
        <f>August!AI57</f>
        <v/>
      </c>
      <c r="S57" s="574" t="str">
        <f>September!AI57</f>
        <v/>
      </c>
      <c r="T57" s="574" t="str">
        <f>October!AI57</f>
        <v/>
      </c>
      <c r="U57" s="574" t="str">
        <f>November!AP57</f>
        <v/>
      </c>
      <c r="V57" s="574" t="str">
        <f>December!AI57</f>
        <v/>
      </c>
      <c r="W57" s="574" t="str">
        <f>January!AI57</f>
        <v/>
      </c>
      <c r="X57" s="574" t="str">
        <f>February!AI57</f>
        <v/>
      </c>
      <c r="Y57" s="574" t="str">
        <f>March!AI57</f>
        <v/>
      </c>
      <c r="Z57" s="574" t="str">
        <f>April!AI57</f>
        <v/>
      </c>
      <c r="AA57" s="576" t="str">
        <f t="shared" ref="AA57" si="33">IF(B57="","",SUM(P57:Z57))</f>
        <v/>
      </c>
      <c r="AB57" s="577"/>
      <c r="AC57" s="578"/>
      <c r="AD57" s="579"/>
      <c r="AE57" s="471"/>
      <c r="AF57" s="438"/>
      <c r="AG57" s="439" t="str">
        <f t="shared" ref="AG57:AG96" si="34">IF(AND(AW57=0,AT57=1),COUNTIF(D57:AD57,"T"),"")</f>
        <v/>
      </c>
      <c r="AH57" s="902"/>
      <c r="AI57" s="903"/>
      <c r="AJ57" s="903"/>
      <c r="AK57" s="903"/>
      <c r="AL57" s="903"/>
      <c r="AM57" s="904"/>
      <c r="AN57" s="519" t="str">
        <f t="shared" ref="AN57:AN96" si="35">IF(AND(AW57=0,AT57=1),$AN$12-COUNTIF(D57:AD57,"X")+SUM(BE57:BF57),"")</f>
        <v/>
      </c>
      <c r="AO57" s="520">
        <f t="shared" ref="AO57:AO96" si="36">COUNTIF(I57:AE57,5)</f>
        <v>0</v>
      </c>
      <c r="AP57" s="498" t="str">
        <f>IF(AO57=0,"",1)</f>
        <v/>
      </c>
      <c r="AQ57" s="495" t="str">
        <f>IF(B57="","",AX57+March!AS57)</f>
        <v/>
      </c>
      <c r="AR57" s="495" t="str">
        <f>IF(B57="","",AY57+March!AT57)</f>
        <v/>
      </c>
      <c r="AS57" s="495" t="str">
        <f>IF(B57="","",AZ57+March!AU57)</f>
        <v/>
      </c>
      <c r="AT57" s="537" t="str">
        <f>IF(B57="","",BA57+March!AV57)</f>
        <v/>
      </c>
      <c r="AU57" s="497">
        <f>IF(BB57="","",BB57+March!AW57)</f>
        <v>0</v>
      </c>
      <c r="AV57" s="497">
        <f>IF(BC57="","",BC57+March!AX57)</f>
        <v>0</v>
      </c>
      <c r="AW57" s="538" t="str">
        <f>IF(B57="","",BD57+March!AY57)</f>
        <v/>
      </c>
      <c r="AX57" s="501">
        <f t="shared" ref="AX57:AX96" si="37">COUNTIF(D57:AD57,"E")</f>
        <v>0</v>
      </c>
      <c r="AY57" s="501">
        <f t="shared" ref="AY57:AY96" si="38">COUNTIF(D57:AD57,"LE")</f>
        <v>0</v>
      </c>
      <c r="AZ57" s="501">
        <f t="shared" ref="AZ57:AZ96" si="39">COUNTIF(D57:AD57,"T/I")</f>
        <v>0</v>
      </c>
      <c r="BA57" s="501">
        <f>IF(AND(AX57=0,AY57=0,AZ57=0),0,1)</f>
        <v>0</v>
      </c>
      <c r="BB57" s="498">
        <f t="shared" ref="BB57:BB96" si="40">COUNTIF(D57:AD57,"DRP")</f>
        <v>0</v>
      </c>
      <c r="BC57" s="498">
        <f t="shared" ref="BC57:BC96" si="41">COUNTIF(D57:AD57,"T/O")</f>
        <v>0</v>
      </c>
      <c r="BD57" s="502">
        <f>IF(AND(BB57=0,BC57=0),0,1)</f>
        <v>0</v>
      </c>
      <c r="BE57" s="477">
        <f t="shared" ref="BE57:BE96" si="42">COUNTIF(D57:AD57,"T")*0.5</f>
        <v>0</v>
      </c>
      <c r="BF57" s="477">
        <f t="shared" ref="BF57:BF96" si="43">COUNTIF(D57:AD57,"C")*0.5</f>
        <v>0</v>
      </c>
      <c r="BG57" s="478" t="str">
        <f t="shared" ref="BG57:BG96" si="44">IF(AND(AW57=0,AT57=1),$AN$12-COUNTIF(D57:AD57,"X"),"")</f>
        <v/>
      </c>
      <c r="BH57" s="478" t="str">
        <f>IF(AZ57=0,"",#REF!)</f>
        <v/>
      </c>
    </row>
    <row r="58" spans="1:60" ht="21.95" customHeight="1">
      <c r="A58" s="457" t="str">
        <f>IF('Modified SF1'!A52="","",'Modified SF1'!A52)</f>
        <v/>
      </c>
      <c r="B58" s="905" t="str">
        <f>IF('Modified SF1'!C52="","",'Modified SF1'!C52)</f>
        <v/>
      </c>
      <c r="C58" s="906"/>
      <c r="D58" s="539" t="str">
        <f>June!AP58</f>
        <v/>
      </c>
      <c r="E58" s="540" t="str">
        <f>July!AP58</f>
        <v/>
      </c>
      <c r="F58" s="540" t="str">
        <f>August!AP58</f>
        <v/>
      </c>
      <c r="G58" s="540" t="str">
        <f>September!AP58</f>
        <v/>
      </c>
      <c r="H58" s="540" t="str">
        <f>October!AP58</f>
        <v/>
      </c>
      <c r="I58" s="540" t="str">
        <f>November!AP58</f>
        <v/>
      </c>
      <c r="J58" s="540" t="str">
        <f>December!AP58</f>
        <v/>
      </c>
      <c r="K58" s="540" t="str">
        <f>January!AP58</f>
        <v/>
      </c>
      <c r="L58" s="540" t="str">
        <f>February!AP58</f>
        <v/>
      </c>
      <c r="M58" s="540" t="str">
        <f>March!AP58</f>
        <v/>
      </c>
      <c r="N58" s="540" t="str">
        <f>April!AP58</f>
        <v/>
      </c>
      <c r="O58" s="541" t="str">
        <f>IF(B58="","",SUM(D58:N58))</f>
        <v/>
      </c>
      <c r="P58" s="539" t="str">
        <f>June!AI58</f>
        <v/>
      </c>
      <c r="Q58" s="540" t="str">
        <f>July!AI58</f>
        <v/>
      </c>
      <c r="R58" s="540" t="str">
        <f>August!AI58</f>
        <v/>
      </c>
      <c r="S58" s="540" t="str">
        <f>September!AI58</f>
        <v/>
      </c>
      <c r="T58" s="540" t="str">
        <f>October!AI58</f>
        <v/>
      </c>
      <c r="U58" s="540" t="str">
        <f>November!AP58</f>
        <v/>
      </c>
      <c r="V58" s="540" t="str">
        <f>December!AI58</f>
        <v/>
      </c>
      <c r="W58" s="540" t="str">
        <f>January!AI58</f>
        <v/>
      </c>
      <c r="X58" s="540" t="str">
        <f>February!AI58</f>
        <v/>
      </c>
      <c r="Y58" s="540" t="str">
        <f>March!AI58</f>
        <v/>
      </c>
      <c r="Z58" s="540" t="str">
        <f>April!AI58</f>
        <v/>
      </c>
      <c r="AA58" s="541" t="str">
        <f>IF(B58="","",SUM(P58:Z58))</f>
        <v/>
      </c>
      <c r="AB58" s="542"/>
      <c r="AC58" s="580"/>
      <c r="AD58" s="541"/>
      <c r="AE58" s="543"/>
      <c r="AF58" s="431"/>
      <c r="AG58" s="544" t="str">
        <f t="shared" si="34"/>
        <v/>
      </c>
      <c r="AH58" s="844"/>
      <c r="AI58" s="845"/>
      <c r="AJ58" s="845"/>
      <c r="AK58" s="845"/>
      <c r="AL58" s="845"/>
      <c r="AM58" s="846"/>
      <c r="AN58" s="519" t="str">
        <f t="shared" si="35"/>
        <v/>
      </c>
      <c r="AO58" s="520">
        <f t="shared" si="36"/>
        <v>0</v>
      </c>
      <c r="AP58" s="498" t="str">
        <f t="shared" si="13"/>
        <v/>
      </c>
      <c r="AQ58" s="495" t="str">
        <f>IF(B58="","",AX58+March!AS58)</f>
        <v/>
      </c>
      <c r="AR58" s="495" t="str">
        <f>IF(B58="","",AY58+March!AT58)</f>
        <v/>
      </c>
      <c r="AS58" s="495" t="str">
        <f>IF(B58="","",AZ58+March!AU58)</f>
        <v/>
      </c>
      <c r="AT58" s="537" t="str">
        <f>IF(B58="","",BA58+March!AV58)</f>
        <v/>
      </c>
      <c r="AU58" s="497">
        <f>IF(BB58="","",BB58+March!AW58)</f>
        <v>0</v>
      </c>
      <c r="AV58" s="497">
        <f>IF(BC58="","",BC58+March!AX58)</f>
        <v>0</v>
      </c>
      <c r="AW58" s="538" t="str">
        <f>IF(B58="","",BD58+March!AY58)</f>
        <v/>
      </c>
      <c r="AX58" s="501">
        <f t="shared" si="37"/>
        <v>0</v>
      </c>
      <c r="AY58" s="501">
        <f t="shared" si="38"/>
        <v>0</v>
      </c>
      <c r="AZ58" s="501">
        <f t="shared" si="39"/>
        <v>0</v>
      </c>
      <c r="BA58" s="501">
        <f t="shared" ref="BA58:BA96" si="45">IF(AND(AX58=0,AY58=0,AZ58=0),0,1)</f>
        <v>0</v>
      </c>
      <c r="BB58" s="498">
        <f t="shared" si="40"/>
        <v>0</v>
      </c>
      <c r="BC58" s="498">
        <f t="shared" si="41"/>
        <v>0</v>
      </c>
      <c r="BD58" s="502">
        <f t="shared" ref="BD58:BD96" si="46">IF(AND(BB58=0,BC58=0),0,1)</f>
        <v>0</v>
      </c>
      <c r="BE58" s="477">
        <f t="shared" si="42"/>
        <v>0</v>
      </c>
      <c r="BF58" s="477">
        <f t="shared" si="43"/>
        <v>0</v>
      </c>
      <c r="BG58" s="478" t="str">
        <f t="shared" si="44"/>
        <v/>
      </c>
      <c r="BH58" s="478" t="str">
        <f>IF(AZ58=0,"",#REF!)</f>
        <v/>
      </c>
    </row>
    <row r="59" spans="1:60" ht="21.95" customHeight="1">
      <c r="A59" s="460" t="str">
        <f>IF('Modified SF1'!A53="","",'Modified SF1'!A53)</f>
        <v/>
      </c>
      <c r="B59" s="900" t="str">
        <f>IF('Modified SF1'!C53="","",'Modified SF1'!C53)</f>
        <v/>
      </c>
      <c r="C59" s="901"/>
      <c r="D59" s="573" t="str">
        <f>June!AP59</f>
        <v/>
      </c>
      <c r="E59" s="574" t="str">
        <f>July!AP59</f>
        <v/>
      </c>
      <c r="F59" s="574" t="str">
        <f>August!AP59</f>
        <v/>
      </c>
      <c r="G59" s="574" t="str">
        <f>September!AP59</f>
        <v/>
      </c>
      <c r="H59" s="574" t="str">
        <f>October!AP59</f>
        <v/>
      </c>
      <c r="I59" s="574" t="str">
        <f>November!AP59</f>
        <v/>
      </c>
      <c r="J59" s="574" t="str">
        <f>December!AP59</f>
        <v/>
      </c>
      <c r="K59" s="574" t="str">
        <f>January!AP59</f>
        <v/>
      </c>
      <c r="L59" s="574" t="str">
        <f>February!AP59</f>
        <v/>
      </c>
      <c r="M59" s="574" t="str">
        <f>March!AP59</f>
        <v/>
      </c>
      <c r="N59" s="574" t="str">
        <f>April!AP59</f>
        <v/>
      </c>
      <c r="O59" s="575" t="str">
        <f>IF(B59="","",SUM(D59:N59))</f>
        <v/>
      </c>
      <c r="P59" s="573" t="str">
        <f>June!AI59</f>
        <v/>
      </c>
      <c r="Q59" s="574" t="str">
        <f>July!AI59</f>
        <v/>
      </c>
      <c r="R59" s="574" t="str">
        <f>August!AI59</f>
        <v/>
      </c>
      <c r="S59" s="574" t="str">
        <f>September!AI59</f>
        <v/>
      </c>
      <c r="T59" s="574" t="str">
        <f>October!AI59</f>
        <v/>
      </c>
      <c r="U59" s="574" t="str">
        <f>November!AP59</f>
        <v/>
      </c>
      <c r="V59" s="574" t="str">
        <f>December!AI59</f>
        <v/>
      </c>
      <c r="W59" s="574" t="str">
        <f>January!AI59</f>
        <v/>
      </c>
      <c r="X59" s="574" t="str">
        <f>February!AI59</f>
        <v/>
      </c>
      <c r="Y59" s="574" t="str">
        <f>March!AI59</f>
        <v/>
      </c>
      <c r="Z59" s="574" t="str">
        <f>April!AI59</f>
        <v/>
      </c>
      <c r="AA59" s="576" t="str">
        <f>IF(B59="","",SUM(P59:Z59))</f>
        <v/>
      </c>
      <c r="AB59" s="581"/>
      <c r="AC59" s="582"/>
      <c r="AD59" s="576"/>
      <c r="AE59" s="471"/>
      <c r="AF59" s="440"/>
      <c r="AG59" s="439" t="str">
        <f t="shared" si="34"/>
        <v/>
      </c>
      <c r="AH59" s="902"/>
      <c r="AI59" s="903"/>
      <c r="AJ59" s="903"/>
      <c r="AK59" s="903"/>
      <c r="AL59" s="903"/>
      <c r="AM59" s="904"/>
      <c r="AN59" s="519" t="str">
        <f t="shared" si="35"/>
        <v/>
      </c>
      <c r="AO59" s="520">
        <f t="shared" si="36"/>
        <v>0</v>
      </c>
      <c r="AP59" s="498" t="str">
        <f t="shared" si="13"/>
        <v/>
      </c>
      <c r="AQ59" s="495" t="str">
        <f>IF(B59="","",AX59+March!AS59)</f>
        <v/>
      </c>
      <c r="AR59" s="495" t="str">
        <f>IF(B59="","",AY59+March!AT59)</f>
        <v/>
      </c>
      <c r="AS59" s="495" t="str">
        <f>IF(B59="","",AZ59+March!AU59)</f>
        <v/>
      </c>
      <c r="AT59" s="537" t="str">
        <f>IF(B59="","",BA59+March!AV59)</f>
        <v/>
      </c>
      <c r="AU59" s="497">
        <f>IF(BB59="","",BB59+March!AW59)</f>
        <v>0</v>
      </c>
      <c r="AV59" s="497">
        <f>IF(BC59="","",BC59+March!AX59)</f>
        <v>0</v>
      </c>
      <c r="AW59" s="538" t="str">
        <f>IF(B59="","",BD59+March!AY59)</f>
        <v/>
      </c>
      <c r="AX59" s="501">
        <f t="shared" si="37"/>
        <v>0</v>
      </c>
      <c r="AY59" s="501">
        <f t="shared" si="38"/>
        <v>0</v>
      </c>
      <c r="AZ59" s="501">
        <f t="shared" si="39"/>
        <v>0</v>
      </c>
      <c r="BA59" s="501">
        <f t="shared" si="45"/>
        <v>0</v>
      </c>
      <c r="BB59" s="498">
        <f t="shared" si="40"/>
        <v>0</v>
      </c>
      <c r="BC59" s="498">
        <f t="shared" si="41"/>
        <v>0</v>
      </c>
      <c r="BD59" s="502">
        <f t="shared" si="46"/>
        <v>0</v>
      </c>
      <c r="BE59" s="477">
        <f t="shared" si="42"/>
        <v>0</v>
      </c>
      <c r="BF59" s="477">
        <f t="shared" si="43"/>
        <v>0</v>
      </c>
      <c r="BG59" s="478" t="str">
        <f t="shared" si="44"/>
        <v/>
      </c>
      <c r="BH59" s="478" t="str">
        <f>IF(AZ59=0,"",#REF!)</f>
        <v/>
      </c>
    </row>
    <row r="60" spans="1:60" ht="21.95" customHeight="1">
      <c r="A60" s="457" t="str">
        <f>IF('Modified SF1'!A54="","",'Modified SF1'!A54)</f>
        <v/>
      </c>
      <c r="B60" s="905" t="str">
        <f>IF('Modified SF1'!C54="","",'Modified SF1'!C54)</f>
        <v/>
      </c>
      <c r="C60" s="906"/>
      <c r="D60" s="539" t="str">
        <f>June!AP60</f>
        <v/>
      </c>
      <c r="E60" s="540" t="str">
        <f>July!AP60</f>
        <v/>
      </c>
      <c r="F60" s="540" t="str">
        <f>August!AP60</f>
        <v/>
      </c>
      <c r="G60" s="540" t="str">
        <f>September!AP60</f>
        <v/>
      </c>
      <c r="H60" s="540" t="str">
        <f>October!AP60</f>
        <v/>
      </c>
      <c r="I60" s="540" t="str">
        <f>November!AP60</f>
        <v/>
      </c>
      <c r="J60" s="540" t="str">
        <f>December!AP60</f>
        <v/>
      </c>
      <c r="K60" s="540" t="str">
        <f>January!AP60</f>
        <v/>
      </c>
      <c r="L60" s="540" t="str">
        <f>February!AP60</f>
        <v/>
      </c>
      <c r="M60" s="540" t="str">
        <f>March!AP60</f>
        <v/>
      </c>
      <c r="N60" s="540" t="str">
        <f>April!AP60</f>
        <v/>
      </c>
      <c r="O60" s="548" t="str">
        <f t="shared" ref="O60:O96" si="47">IF(B60="","",SUM(D60:N60))</f>
        <v/>
      </c>
      <c r="P60" s="539" t="str">
        <f>June!AI60</f>
        <v/>
      </c>
      <c r="Q60" s="540" t="str">
        <f>July!AI60</f>
        <v/>
      </c>
      <c r="R60" s="540" t="str">
        <f>August!AI60</f>
        <v/>
      </c>
      <c r="S60" s="540" t="str">
        <f>September!AI60</f>
        <v/>
      </c>
      <c r="T60" s="540" t="str">
        <f>October!AI60</f>
        <v/>
      </c>
      <c r="U60" s="540" t="str">
        <f>November!AP60</f>
        <v/>
      </c>
      <c r="V60" s="540" t="str">
        <f>December!AI60</f>
        <v/>
      </c>
      <c r="W60" s="540" t="str">
        <f>January!AI60</f>
        <v/>
      </c>
      <c r="X60" s="540" t="str">
        <f>February!AI60</f>
        <v/>
      </c>
      <c r="Y60" s="540" t="str">
        <f>March!AI60</f>
        <v/>
      </c>
      <c r="Z60" s="540" t="str">
        <f>April!AI60</f>
        <v/>
      </c>
      <c r="AA60" s="541" t="str">
        <f t="shared" ref="AA60:AA96" si="48">IF(B60="","",SUM(P60:Z60))</f>
        <v/>
      </c>
      <c r="AB60" s="452"/>
      <c r="AC60" s="583"/>
      <c r="AD60" s="453"/>
      <c r="AE60" s="471"/>
      <c r="AF60" s="431"/>
      <c r="AG60" s="432" t="str">
        <f t="shared" si="34"/>
        <v/>
      </c>
      <c r="AH60" s="894"/>
      <c r="AI60" s="895"/>
      <c r="AJ60" s="895"/>
      <c r="AK60" s="895"/>
      <c r="AL60" s="895"/>
      <c r="AM60" s="896"/>
      <c r="AN60" s="519" t="str">
        <f t="shared" si="35"/>
        <v/>
      </c>
      <c r="AO60" s="520">
        <f t="shared" si="36"/>
        <v>0</v>
      </c>
      <c r="AP60" s="498" t="str">
        <f t="shared" si="13"/>
        <v/>
      </c>
      <c r="AQ60" s="495" t="str">
        <f>IF(B60="","",AX60+March!AS60)</f>
        <v/>
      </c>
      <c r="AR60" s="495" t="str">
        <f>IF(B60="","",AY60+March!AT60)</f>
        <v/>
      </c>
      <c r="AS60" s="495" t="str">
        <f>IF(B60="","",AZ60+March!AU60)</f>
        <v/>
      </c>
      <c r="AT60" s="537" t="str">
        <f>IF(B60="","",BA60+March!AV60)</f>
        <v/>
      </c>
      <c r="AU60" s="497">
        <f>IF(BB60="","",BB60+March!AW60)</f>
        <v>0</v>
      </c>
      <c r="AV60" s="497">
        <f>IF(BC60="","",BC60+March!AX60)</f>
        <v>0</v>
      </c>
      <c r="AW60" s="538" t="str">
        <f>IF(B60="","",BD60+March!AY60)</f>
        <v/>
      </c>
      <c r="AX60" s="501">
        <f t="shared" si="37"/>
        <v>0</v>
      </c>
      <c r="AY60" s="501">
        <f t="shared" si="38"/>
        <v>0</v>
      </c>
      <c r="AZ60" s="501">
        <f t="shared" si="39"/>
        <v>0</v>
      </c>
      <c r="BA60" s="501">
        <f t="shared" si="45"/>
        <v>0</v>
      </c>
      <c r="BB60" s="498">
        <f t="shared" si="40"/>
        <v>0</v>
      </c>
      <c r="BC60" s="498">
        <f t="shared" si="41"/>
        <v>0</v>
      </c>
      <c r="BD60" s="502">
        <f t="shared" si="46"/>
        <v>0</v>
      </c>
      <c r="BE60" s="477">
        <f t="shared" si="42"/>
        <v>0</v>
      </c>
      <c r="BF60" s="477">
        <f t="shared" si="43"/>
        <v>0</v>
      </c>
      <c r="BG60" s="478" t="str">
        <f t="shared" si="44"/>
        <v/>
      </c>
      <c r="BH60" s="478" t="str">
        <f>IF(AZ60=0,"",#REF!)</f>
        <v/>
      </c>
    </row>
    <row r="61" spans="1:60" ht="21.95" customHeight="1">
      <c r="A61" s="460" t="str">
        <f>IF('Modified SF1'!A55="","",'Modified SF1'!A55)</f>
        <v/>
      </c>
      <c r="B61" s="900" t="str">
        <f>IF('Modified SF1'!C55="","",'Modified SF1'!C55)</f>
        <v/>
      </c>
      <c r="C61" s="901"/>
      <c r="D61" s="573" t="str">
        <f>June!AP61</f>
        <v/>
      </c>
      <c r="E61" s="574" t="str">
        <f>July!AP61</f>
        <v/>
      </c>
      <c r="F61" s="574" t="str">
        <f>August!AP61</f>
        <v/>
      </c>
      <c r="G61" s="574" t="str">
        <f>September!AP61</f>
        <v/>
      </c>
      <c r="H61" s="574" t="str">
        <f>October!AP61</f>
        <v/>
      </c>
      <c r="I61" s="574" t="str">
        <f>November!AP61</f>
        <v/>
      </c>
      <c r="J61" s="574" t="str">
        <f>December!AP61</f>
        <v/>
      </c>
      <c r="K61" s="574" t="str">
        <f>January!AP61</f>
        <v/>
      </c>
      <c r="L61" s="574" t="str">
        <f>February!AP61</f>
        <v/>
      </c>
      <c r="M61" s="574" t="str">
        <f>March!AP61</f>
        <v/>
      </c>
      <c r="N61" s="574" t="str">
        <f>April!AP61</f>
        <v/>
      </c>
      <c r="O61" s="575" t="str">
        <f t="shared" si="47"/>
        <v/>
      </c>
      <c r="P61" s="573" t="str">
        <f>June!AI61</f>
        <v/>
      </c>
      <c r="Q61" s="574" t="str">
        <f>July!AI61</f>
        <v/>
      </c>
      <c r="R61" s="574" t="str">
        <f>August!AI61</f>
        <v/>
      </c>
      <c r="S61" s="574" t="str">
        <f>September!AI61</f>
        <v/>
      </c>
      <c r="T61" s="574" t="str">
        <f>October!AI61</f>
        <v/>
      </c>
      <c r="U61" s="574" t="str">
        <f>November!AP61</f>
        <v/>
      </c>
      <c r="V61" s="574" t="str">
        <f>December!AI61</f>
        <v/>
      </c>
      <c r="W61" s="574" t="str">
        <f>January!AI61</f>
        <v/>
      </c>
      <c r="X61" s="574" t="str">
        <f>February!AI61</f>
        <v/>
      </c>
      <c r="Y61" s="574" t="str">
        <f>March!AI61</f>
        <v/>
      </c>
      <c r="Z61" s="574" t="str">
        <f>April!AI61</f>
        <v/>
      </c>
      <c r="AA61" s="576" t="str">
        <f t="shared" si="48"/>
        <v/>
      </c>
      <c r="AB61" s="581"/>
      <c r="AC61" s="582"/>
      <c r="AD61" s="576"/>
      <c r="AE61" s="471"/>
      <c r="AF61" s="440"/>
      <c r="AG61" s="439" t="str">
        <f t="shared" si="34"/>
        <v/>
      </c>
      <c r="AH61" s="902"/>
      <c r="AI61" s="903"/>
      <c r="AJ61" s="903"/>
      <c r="AK61" s="903"/>
      <c r="AL61" s="903"/>
      <c r="AM61" s="904"/>
      <c r="AN61" s="519" t="str">
        <f t="shared" si="35"/>
        <v/>
      </c>
      <c r="AO61" s="520">
        <f t="shared" si="36"/>
        <v>0</v>
      </c>
      <c r="AP61" s="498" t="str">
        <f t="shared" si="13"/>
        <v/>
      </c>
      <c r="AQ61" s="495" t="str">
        <f>IF(B61="","",AX61+March!AS61)</f>
        <v/>
      </c>
      <c r="AR61" s="495" t="str">
        <f>IF(B61="","",AY61+March!AT61)</f>
        <v/>
      </c>
      <c r="AS61" s="495" t="str">
        <f>IF(B61="","",AZ61+March!AU61)</f>
        <v/>
      </c>
      <c r="AT61" s="537" t="str">
        <f>IF(B61="","",BA61+March!AV61)</f>
        <v/>
      </c>
      <c r="AU61" s="497">
        <f>IF(BB61="","",BB61+March!AW61)</f>
        <v>0</v>
      </c>
      <c r="AV61" s="497">
        <f>IF(BC61="","",BC61+March!AX61)</f>
        <v>0</v>
      </c>
      <c r="AW61" s="538" t="str">
        <f>IF(B61="","",BD61+March!AY61)</f>
        <v/>
      </c>
      <c r="AX61" s="501">
        <f t="shared" si="37"/>
        <v>0</v>
      </c>
      <c r="AY61" s="501">
        <f t="shared" si="38"/>
        <v>0</v>
      </c>
      <c r="AZ61" s="501">
        <f t="shared" si="39"/>
        <v>0</v>
      </c>
      <c r="BA61" s="501">
        <f t="shared" si="45"/>
        <v>0</v>
      </c>
      <c r="BB61" s="498">
        <f t="shared" si="40"/>
        <v>0</v>
      </c>
      <c r="BC61" s="498">
        <f t="shared" si="41"/>
        <v>0</v>
      </c>
      <c r="BD61" s="502">
        <f t="shared" si="46"/>
        <v>0</v>
      </c>
      <c r="BE61" s="477">
        <f t="shared" si="42"/>
        <v>0</v>
      </c>
      <c r="BF61" s="477">
        <f t="shared" si="43"/>
        <v>0</v>
      </c>
      <c r="BG61" s="478" t="str">
        <f t="shared" si="44"/>
        <v/>
      </c>
      <c r="BH61" s="478" t="str">
        <f>IF(AZ61=0,"",#REF!)</f>
        <v/>
      </c>
    </row>
    <row r="62" spans="1:60" ht="21.95" customHeight="1">
      <c r="A62" s="457" t="str">
        <f>IF('Modified SF1'!A56="","",'Modified SF1'!A56)</f>
        <v/>
      </c>
      <c r="B62" s="905" t="str">
        <f>IF('Modified SF1'!C56="","",'Modified SF1'!C56)</f>
        <v/>
      </c>
      <c r="C62" s="906"/>
      <c r="D62" s="539" t="str">
        <f>June!AP62</f>
        <v/>
      </c>
      <c r="E62" s="540" t="str">
        <f>July!AP62</f>
        <v/>
      </c>
      <c r="F62" s="540" t="str">
        <f>August!AP62</f>
        <v/>
      </c>
      <c r="G62" s="540" t="str">
        <f>September!AP62</f>
        <v/>
      </c>
      <c r="H62" s="540" t="str">
        <f>October!AP62</f>
        <v/>
      </c>
      <c r="I62" s="540" t="str">
        <f>November!AP62</f>
        <v/>
      </c>
      <c r="J62" s="540" t="str">
        <f>December!AP62</f>
        <v/>
      </c>
      <c r="K62" s="540" t="str">
        <f>January!AP62</f>
        <v/>
      </c>
      <c r="L62" s="540" t="str">
        <f>February!AP62</f>
        <v/>
      </c>
      <c r="M62" s="540" t="str">
        <f>March!AP62</f>
        <v/>
      </c>
      <c r="N62" s="540" t="str">
        <f>April!AP62</f>
        <v/>
      </c>
      <c r="O62" s="548" t="str">
        <f t="shared" si="47"/>
        <v/>
      </c>
      <c r="P62" s="539" t="str">
        <f>June!AI62</f>
        <v/>
      </c>
      <c r="Q62" s="540" t="str">
        <f>July!AI62</f>
        <v/>
      </c>
      <c r="R62" s="540" t="str">
        <f>August!AI62</f>
        <v/>
      </c>
      <c r="S62" s="540" t="str">
        <f>September!AI62</f>
        <v/>
      </c>
      <c r="T62" s="540" t="str">
        <f>October!AI62</f>
        <v/>
      </c>
      <c r="U62" s="540" t="str">
        <f>November!AP62</f>
        <v/>
      </c>
      <c r="V62" s="540" t="str">
        <f>December!AI62</f>
        <v/>
      </c>
      <c r="W62" s="540" t="str">
        <f>January!AI62</f>
        <v/>
      </c>
      <c r="X62" s="540" t="str">
        <f>February!AI62</f>
        <v/>
      </c>
      <c r="Y62" s="540" t="str">
        <f>March!AI62</f>
        <v/>
      </c>
      <c r="Z62" s="540" t="str">
        <f>April!AI62</f>
        <v/>
      </c>
      <c r="AA62" s="541" t="str">
        <f t="shared" si="48"/>
        <v/>
      </c>
      <c r="AB62" s="452"/>
      <c r="AC62" s="583"/>
      <c r="AD62" s="453"/>
      <c r="AE62" s="471"/>
      <c r="AF62" s="431"/>
      <c r="AG62" s="432" t="str">
        <f t="shared" si="34"/>
        <v/>
      </c>
      <c r="AH62" s="894"/>
      <c r="AI62" s="895"/>
      <c r="AJ62" s="895"/>
      <c r="AK62" s="895"/>
      <c r="AL62" s="895"/>
      <c r="AM62" s="896"/>
      <c r="AN62" s="519" t="str">
        <f t="shared" si="35"/>
        <v/>
      </c>
      <c r="AO62" s="520">
        <f t="shared" si="36"/>
        <v>0</v>
      </c>
      <c r="AP62" s="498" t="str">
        <f t="shared" si="13"/>
        <v/>
      </c>
      <c r="AQ62" s="495" t="str">
        <f>IF(B62="","",AX62+March!AS62)</f>
        <v/>
      </c>
      <c r="AR62" s="495" t="str">
        <f>IF(B62="","",AY62+March!AT62)</f>
        <v/>
      </c>
      <c r="AS62" s="495" t="str">
        <f>IF(B62="","",AZ62+March!AU62)</f>
        <v/>
      </c>
      <c r="AT62" s="537" t="str">
        <f>IF(B62="","",BA62+March!AV62)</f>
        <v/>
      </c>
      <c r="AU62" s="497">
        <f>IF(BB62="","",BB62+March!AW62)</f>
        <v>0</v>
      </c>
      <c r="AV62" s="497">
        <f>IF(BC62="","",BC62+March!AX62)</f>
        <v>0</v>
      </c>
      <c r="AW62" s="538" t="str">
        <f>IF(B62="","",BD62+March!AY62)</f>
        <v/>
      </c>
      <c r="AX62" s="501">
        <f t="shared" si="37"/>
        <v>0</v>
      </c>
      <c r="AY62" s="501">
        <f t="shared" si="38"/>
        <v>0</v>
      </c>
      <c r="AZ62" s="501">
        <f t="shared" si="39"/>
        <v>0</v>
      </c>
      <c r="BA62" s="501">
        <f t="shared" si="45"/>
        <v>0</v>
      </c>
      <c r="BB62" s="498">
        <f t="shared" si="40"/>
        <v>0</v>
      </c>
      <c r="BC62" s="498">
        <f t="shared" si="41"/>
        <v>0</v>
      </c>
      <c r="BD62" s="502">
        <f t="shared" si="46"/>
        <v>0</v>
      </c>
      <c r="BE62" s="477">
        <f t="shared" si="42"/>
        <v>0</v>
      </c>
      <c r="BF62" s="477">
        <f t="shared" si="43"/>
        <v>0</v>
      </c>
      <c r="BG62" s="478" t="str">
        <f t="shared" si="44"/>
        <v/>
      </c>
      <c r="BH62" s="478" t="str">
        <f>IF(AZ62=0,"",#REF!)</f>
        <v/>
      </c>
    </row>
    <row r="63" spans="1:60" ht="21.95" customHeight="1">
      <c r="A63" s="460" t="str">
        <f>IF('Modified SF1'!A57="","",'Modified SF1'!A57)</f>
        <v/>
      </c>
      <c r="B63" s="900" t="str">
        <f>IF('Modified SF1'!C57="","",'Modified SF1'!C57)</f>
        <v/>
      </c>
      <c r="C63" s="901"/>
      <c r="D63" s="573" t="str">
        <f>June!AP63</f>
        <v/>
      </c>
      <c r="E63" s="574" t="str">
        <f>July!AP63</f>
        <v/>
      </c>
      <c r="F63" s="574" t="str">
        <f>August!AP63</f>
        <v/>
      </c>
      <c r="G63" s="574" t="str">
        <f>September!AP63</f>
        <v/>
      </c>
      <c r="H63" s="574" t="str">
        <f>October!AP63</f>
        <v/>
      </c>
      <c r="I63" s="574" t="str">
        <f>November!AP63</f>
        <v/>
      </c>
      <c r="J63" s="574" t="str">
        <f>December!AP63</f>
        <v/>
      </c>
      <c r="K63" s="574" t="str">
        <f>January!AP63</f>
        <v/>
      </c>
      <c r="L63" s="574" t="str">
        <f>February!AP63</f>
        <v/>
      </c>
      <c r="M63" s="574" t="str">
        <f>March!AP63</f>
        <v/>
      </c>
      <c r="N63" s="574" t="str">
        <f>April!AP63</f>
        <v/>
      </c>
      <c r="O63" s="575" t="str">
        <f t="shared" si="47"/>
        <v/>
      </c>
      <c r="P63" s="573" t="str">
        <f>June!AI63</f>
        <v/>
      </c>
      <c r="Q63" s="574" t="str">
        <f>July!AI63</f>
        <v/>
      </c>
      <c r="R63" s="574" t="str">
        <f>August!AI63</f>
        <v/>
      </c>
      <c r="S63" s="574" t="str">
        <f>September!AI63</f>
        <v/>
      </c>
      <c r="T63" s="574" t="str">
        <f>October!AI63</f>
        <v/>
      </c>
      <c r="U63" s="574" t="str">
        <f>November!AP63</f>
        <v/>
      </c>
      <c r="V63" s="574" t="str">
        <f>December!AI63</f>
        <v/>
      </c>
      <c r="W63" s="574" t="str">
        <f>January!AI63</f>
        <v/>
      </c>
      <c r="X63" s="574" t="str">
        <f>February!AI63</f>
        <v/>
      </c>
      <c r="Y63" s="574" t="str">
        <f>March!AI63</f>
        <v/>
      </c>
      <c r="Z63" s="574" t="str">
        <f>April!AI63</f>
        <v/>
      </c>
      <c r="AA63" s="576" t="str">
        <f t="shared" si="48"/>
        <v/>
      </c>
      <c r="AB63" s="581"/>
      <c r="AC63" s="582"/>
      <c r="AD63" s="576"/>
      <c r="AE63" s="584"/>
      <c r="AF63" s="440"/>
      <c r="AG63" s="439" t="str">
        <f t="shared" si="34"/>
        <v/>
      </c>
      <c r="AH63" s="902"/>
      <c r="AI63" s="903"/>
      <c r="AJ63" s="903"/>
      <c r="AK63" s="903"/>
      <c r="AL63" s="903"/>
      <c r="AM63" s="904"/>
      <c r="AN63" s="519" t="str">
        <f t="shared" si="35"/>
        <v/>
      </c>
      <c r="AO63" s="520">
        <f t="shared" si="36"/>
        <v>0</v>
      </c>
      <c r="AP63" s="498" t="str">
        <f t="shared" si="13"/>
        <v/>
      </c>
      <c r="AQ63" s="495" t="str">
        <f>IF(B63="","",AX63+March!AS63)</f>
        <v/>
      </c>
      <c r="AR63" s="495" t="str">
        <f>IF(B63="","",AY63+March!AT63)</f>
        <v/>
      </c>
      <c r="AS63" s="495" t="str">
        <f>IF(B63="","",AZ63+March!AU63)</f>
        <v/>
      </c>
      <c r="AT63" s="537" t="str">
        <f>IF(B63="","",BA63+March!AV63)</f>
        <v/>
      </c>
      <c r="AU63" s="497">
        <f>IF(BB63="","",BB63+March!AW63)</f>
        <v>0</v>
      </c>
      <c r="AV63" s="497">
        <f>IF(BC63="","",BC63+March!AX63)</f>
        <v>0</v>
      </c>
      <c r="AW63" s="538" t="str">
        <f>IF(B63="","",BD63+March!AY63)</f>
        <v/>
      </c>
      <c r="AX63" s="501">
        <f t="shared" si="37"/>
        <v>0</v>
      </c>
      <c r="AY63" s="501">
        <f t="shared" si="38"/>
        <v>0</v>
      </c>
      <c r="AZ63" s="501">
        <f t="shared" si="39"/>
        <v>0</v>
      </c>
      <c r="BA63" s="501">
        <f t="shared" si="45"/>
        <v>0</v>
      </c>
      <c r="BB63" s="498">
        <f t="shared" si="40"/>
        <v>0</v>
      </c>
      <c r="BC63" s="498">
        <f t="shared" si="41"/>
        <v>0</v>
      </c>
      <c r="BD63" s="502">
        <f t="shared" si="46"/>
        <v>0</v>
      </c>
      <c r="BE63" s="477">
        <f t="shared" si="42"/>
        <v>0</v>
      </c>
      <c r="BF63" s="477">
        <f t="shared" si="43"/>
        <v>0</v>
      </c>
      <c r="BG63" s="478" t="str">
        <f t="shared" si="44"/>
        <v/>
      </c>
      <c r="BH63" s="478" t="str">
        <f>IF(AZ63=0,"",#REF!)</f>
        <v/>
      </c>
    </row>
    <row r="64" spans="1:60" ht="21.95" customHeight="1">
      <c r="A64" s="457" t="str">
        <f>IF('Modified SF1'!A58="","",'Modified SF1'!A58)</f>
        <v/>
      </c>
      <c r="B64" s="905" t="str">
        <f>IF('Modified SF1'!C58="","",'Modified SF1'!C58)</f>
        <v/>
      </c>
      <c r="C64" s="906"/>
      <c r="D64" s="539" t="str">
        <f>June!AP64</f>
        <v/>
      </c>
      <c r="E64" s="540" t="str">
        <f>July!AP64</f>
        <v/>
      </c>
      <c r="F64" s="540" t="str">
        <f>August!AP64</f>
        <v/>
      </c>
      <c r="G64" s="540" t="str">
        <f>September!AP64</f>
        <v/>
      </c>
      <c r="H64" s="540" t="str">
        <f>October!AP64</f>
        <v/>
      </c>
      <c r="I64" s="540" t="str">
        <f>November!AP64</f>
        <v/>
      </c>
      <c r="J64" s="540" t="str">
        <f>December!AP64</f>
        <v/>
      </c>
      <c r="K64" s="540" t="str">
        <f>January!AP64</f>
        <v/>
      </c>
      <c r="L64" s="540" t="str">
        <f>February!AP64</f>
        <v/>
      </c>
      <c r="M64" s="540" t="str">
        <f>March!AP64</f>
        <v/>
      </c>
      <c r="N64" s="540" t="str">
        <f>April!AP64</f>
        <v/>
      </c>
      <c r="O64" s="548" t="str">
        <f t="shared" si="47"/>
        <v/>
      </c>
      <c r="P64" s="539" t="str">
        <f>June!AI64</f>
        <v/>
      </c>
      <c r="Q64" s="540" t="str">
        <f>July!AI64</f>
        <v/>
      </c>
      <c r="R64" s="540" t="str">
        <f>August!AI64</f>
        <v/>
      </c>
      <c r="S64" s="540" t="str">
        <f>September!AI64</f>
        <v/>
      </c>
      <c r="T64" s="540" t="str">
        <f>October!AI64</f>
        <v/>
      </c>
      <c r="U64" s="540" t="str">
        <f>November!AP64</f>
        <v/>
      </c>
      <c r="V64" s="540" t="str">
        <f>December!AI64</f>
        <v/>
      </c>
      <c r="W64" s="540" t="str">
        <f>January!AI64</f>
        <v/>
      </c>
      <c r="X64" s="540" t="str">
        <f>February!AI64</f>
        <v/>
      </c>
      <c r="Y64" s="540" t="str">
        <f>March!AI64</f>
        <v/>
      </c>
      <c r="Z64" s="540" t="str">
        <f>April!AI64</f>
        <v/>
      </c>
      <c r="AA64" s="541" t="str">
        <f t="shared" si="48"/>
        <v/>
      </c>
      <c r="AB64" s="542"/>
      <c r="AC64" s="580"/>
      <c r="AD64" s="541"/>
      <c r="AE64" s="543"/>
      <c r="AF64" s="431"/>
      <c r="AG64" s="544" t="str">
        <f t="shared" si="34"/>
        <v/>
      </c>
      <c r="AH64" s="844"/>
      <c r="AI64" s="845"/>
      <c r="AJ64" s="845"/>
      <c r="AK64" s="845"/>
      <c r="AL64" s="845"/>
      <c r="AM64" s="846"/>
      <c r="AN64" s="519" t="str">
        <f t="shared" si="35"/>
        <v/>
      </c>
      <c r="AO64" s="520">
        <f t="shared" si="36"/>
        <v>0</v>
      </c>
      <c r="AP64" s="498" t="str">
        <f t="shared" si="13"/>
        <v/>
      </c>
      <c r="AQ64" s="495" t="str">
        <f>IF(B64="","",AX64+March!AS64)</f>
        <v/>
      </c>
      <c r="AR64" s="495" t="str">
        <f>IF(B64="","",AY64+March!AT64)</f>
        <v/>
      </c>
      <c r="AS64" s="495" t="str">
        <f>IF(B64="","",AZ64+March!AU64)</f>
        <v/>
      </c>
      <c r="AT64" s="537" t="str">
        <f>IF(B64="","",BA64+March!AV64)</f>
        <v/>
      </c>
      <c r="AU64" s="497">
        <f>IF(BB64="","",BB64+March!AW64)</f>
        <v>0</v>
      </c>
      <c r="AV64" s="497">
        <f>IF(BC64="","",BC64+March!AX64)</f>
        <v>0</v>
      </c>
      <c r="AW64" s="538" t="str">
        <f>IF(B64="","",BD64+March!AY64)</f>
        <v/>
      </c>
      <c r="AX64" s="501">
        <f t="shared" si="37"/>
        <v>0</v>
      </c>
      <c r="AY64" s="501">
        <f t="shared" si="38"/>
        <v>0</v>
      </c>
      <c r="AZ64" s="501">
        <f t="shared" si="39"/>
        <v>0</v>
      </c>
      <c r="BA64" s="501">
        <f t="shared" si="45"/>
        <v>0</v>
      </c>
      <c r="BB64" s="498">
        <f t="shared" si="40"/>
        <v>0</v>
      </c>
      <c r="BC64" s="498">
        <f t="shared" si="41"/>
        <v>0</v>
      </c>
      <c r="BD64" s="502">
        <f t="shared" si="46"/>
        <v>0</v>
      </c>
      <c r="BE64" s="477">
        <f t="shared" si="42"/>
        <v>0</v>
      </c>
      <c r="BF64" s="477">
        <f t="shared" si="43"/>
        <v>0</v>
      </c>
      <c r="BG64" s="478" t="str">
        <f t="shared" si="44"/>
        <v/>
      </c>
      <c r="BH64" s="478" t="str">
        <f>IF(AZ64=0,"",#REF!)</f>
        <v/>
      </c>
    </row>
    <row r="65" spans="1:60" ht="21.95" customHeight="1">
      <c r="A65" s="460" t="str">
        <f>IF('Modified SF1'!A59="","",'Modified SF1'!A59)</f>
        <v/>
      </c>
      <c r="B65" s="900" t="str">
        <f>IF('Modified SF1'!C59="","",'Modified SF1'!C59)</f>
        <v/>
      </c>
      <c r="C65" s="901"/>
      <c r="D65" s="573" t="str">
        <f>June!AP65</f>
        <v/>
      </c>
      <c r="E65" s="574" t="str">
        <f>July!AP65</f>
        <v/>
      </c>
      <c r="F65" s="574" t="str">
        <f>August!AP65</f>
        <v/>
      </c>
      <c r="G65" s="574" t="str">
        <f>September!AP65</f>
        <v/>
      </c>
      <c r="H65" s="574" t="str">
        <f>October!AP65</f>
        <v/>
      </c>
      <c r="I65" s="574" t="str">
        <f>November!AP65</f>
        <v/>
      </c>
      <c r="J65" s="574" t="str">
        <f>December!AP65</f>
        <v/>
      </c>
      <c r="K65" s="574" t="str">
        <f>January!AP65</f>
        <v/>
      </c>
      <c r="L65" s="574" t="str">
        <f>February!AP65</f>
        <v/>
      </c>
      <c r="M65" s="574" t="str">
        <f>March!AP65</f>
        <v/>
      </c>
      <c r="N65" s="574" t="str">
        <f>April!AP65</f>
        <v/>
      </c>
      <c r="O65" s="575" t="str">
        <f t="shared" si="47"/>
        <v/>
      </c>
      <c r="P65" s="573" t="str">
        <f>June!AI65</f>
        <v/>
      </c>
      <c r="Q65" s="574" t="str">
        <f>July!AI65</f>
        <v/>
      </c>
      <c r="R65" s="574" t="str">
        <f>August!AI65</f>
        <v/>
      </c>
      <c r="S65" s="574" t="str">
        <f>September!AI65</f>
        <v/>
      </c>
      <c r="T65" s="574" t="str">
        <f>October!AI65</f>
        <v/>
      </c>
      <c r="U65" s="574" t="str">
        <f>November!AP65</f>
        <v/>
      </c>
      <c r="V65" s="574" t="str">
        <f>December!AI65</f>
        <v/>
      </c>
      <c r="W65" s="574" t="str">
        <f>January!AI65</f>
        <v/>
      </c>
      <c r="X65" s="574" t="str">
        <f>February!AI65</f>
        <v/>
      </c>
      <c r="Y65" s="574" t="str">
        <f>March!AI65</f>
        <v/>
      </c>
      <c r="Z65" s="574" t="str">
        <f>April!AI65</f>
        <v/>
      </c>
      <c r="AA65" s="576" t="str">
        <f t="shared" si="48"/>
        <v/>
      </c>
      <c r="AB65" s="581"/>
      <c r="AC65" s="582"/>
      <c r="AD65" s="576"/>
      <c r="AE65" s="471"/>
      <c r="AF65" s="440"/>
      <c r="AG65" s="439" t="str">
        <f t="shared" si="34"/>
        <v/>
      </c>
      <c r="AH65" s="902"/>
      <c r="AI65" s="903"/>
      <c r="AJ65" s="903"/>
      <c r="AK65" s="903"/>
      <c r="AL65" s="903"/>
      <c r="AM65" s="904"/>
      <c r="AN65" s="519" t="str">
        <f t="shared" si="35"/>
        <v/>
      </c>
      <c r="AO65" s="520">
        <f t="shared" si="36"/>
        <v>0</v>
      </c>
      <c r="AP65" s="498" t="str">
        <f t="shared" si="13"/>
        <v/>
      </c>
      <c r="AQ65" s="495" t="str">
        <f>IF(B65="","",AX65+March!AS65)</f>
        <v/>
      </c>
      <c r="AR65" s="495" t="str">
        <f>IF(B65="","",AY65+March!AT65)</f>
        <v/>
      </c>
      <c r="AS65" s="495" t="str">
        <f>IF(B65="","",AZ65+March!AU65)</f>
        <v/>
      </c>
      <c r="AT65" s="537" t="str">
        <f>IF(B65="","",BA65+March!AV65)</f>
        <v/>
      </c>
      <c r="AU65" s="497">
        <f>IF(BB65="","",BB65+March!AW65)</f>
        <v>0</v>
      </c>
      <c r="AV65" s="497">
        <f>IF(BC65="","",BC65+March!AX65)</f>
        <v>0</v>
      </c>
      <c r="AW65" s="538" t="str">
        <f>IF(B65="","",BD65+March!AY65)</f>
        <v/>
      </c>
      <c r="AX65" s="501">
        <f t="shared" si="37"/>
        <v>0</v>
      </c>
      <c r="AY65" s="501">
        <f t="shared" si="38"/>
        <v>0</v>
      </c>
      <c r="AZ65" s="501">
        <f t="shared" si="39"/>
        <v>0</v>
      </c>
      <c r="BA65" s="501">
        <f t="shared" si="45"/>
        <v>0</v>
      </c>
      <c r="BB65" s="498">
        <f t="shared" si="40"/>
        <v>0</v>
      </c>
      <c r="BC65" s="498">
        <f t="shared" si="41"/>
        <v>0</v>
      </c>
      <c r="BD65" s="502">
        <f t="shared" si="46"/>
        <v>0</v>
      </c>
      <c r="BE65" s="477">
        <f t="shared" si="42"/>
        <v>0</v>
      </c>
      <c r="BF65" s="477">
        <f t="shared" si="43"/>
        <v>0</v>
      </c>
      <c r="BG65" s="478" t="str">
        <f t="shared" si="44"/>
        <v/>
      </c>
      <c r="BH65" s="478" t="str">
        <f>IF(AZ65=0,"",#REF!)</f>
        <v/>
      </c>
    </row>
    <row r="66" spans="1:60" ht="21.95" customHeight="1">
      <c r="A66" s="457" t="str">
        <f>IF('Modified SF1'!A60="","",'Modified SF1'!A60)</f>
        <v/>
      </c>
      <c r="B66" s="905" t="str">
        <f>IF('Modified SF1'!C60="","",'Modified SF1'!C60)</f>
        <v/>
      </c>
      <c r="C66" s="906"/>
      <c r="D66" s="539" t="str">
        <f>June!AP66</f>
        <v/>
      </c>
      <c r="E66" s="540" t="str">
        <f>July!AP66</f>
        <v/>
      </c>
      <c r="F66" s="540" t="str">
        <f>August!AP66</f>
        <v/>
      </c>
      <c r="G66" s="540" t="str">
        <f>September!AP66</f>
        <v/>
      </c>
      <c r="H66" s="540" t="str">
        <f>October!AP66</f>
        <v/>
      </c>
      <c r="I66" s="540" t="str">
        <f>November!AP66</f>
        <v/>
      </c>
      <c r="J66" s="540" t="str">
        <f>December!AP66</f>
        <v/>
      </c>
      <c r="K66" s="540" t="str">
        <f>January!AP66</f>
        <v/>
      </c>
      <c r="L66" s="540" t="str">
        <f>February!AP66</f>
        <v/>
      </c>
      <c r="M66" s="540" t="str">
        <f>March!AP66</f>
        <v/>
      </c>
      <c r="N66" s="540" t="str">
        <f>April!AP66</f>
        <v/>
      </c>
      <c r="O66" s="548" t="str">
        <f t="shared" si="47"/>
        <v/>
      </c>
      <c r="P66" s="539" t="str">
        <f>June!AI66</f>
        <v/>
      </c>
      <c r="Q66" s="540" t="str">
        <f>July!AI66</f>
        <v/>
      </c>
      <c r="R66" s="540" t="str">
        <f>August!AI66</f>
        <v/>
      </c>
      <c r="S66" s="540" t="str">
        <f>September!AI66</f>
        <v/>
      </c>
      <c r="T66" s="540" t="str">
        <f>October!AI66</f>
        <v/>
      </c>
      <c r="U66" s="540" t="str">
        <f>November!AP66</f>
        <v/>
      </c>
      <c r="V66" s="540" t="str">
        <f>December!AI66</f>
        <v/>
      </c>
      <c r="W66" s="540" t="str">
        <f>January!AI66</f>
        <v/>
      </c>
      <c r="X66" s="540" t="str">
        <f>February!AI66</f>
        <v/>
      </c>
      <c r="Y66" s="540" t="str">
        <f>March!AI66</f>
        <v/>
      </c>
      <c r="Z66" s="540" t="str">
        <f>April!AI66</f>
        <v/>
      </c>
      <c r="AA66" s="541" t="str">
        <f t="shared" si="48"/>
        <v/>
      </c>
      <c r="AB66" s="542"/>
      <c r="AC66" s="580"/>
      <c r="AD66" s="541"/>
      <c r="AE66" s="543"/>
      <c r="AF66" s="431"/>
      <c r="AG66" s="544" t="str">
        <f t="shared" si="34"/>
        <v/>
      </c>
      <c r="AH66" s="844"/>
      <c r="AI66" s="845"/>
      <c r="AJ66" s="845"/>
      <c r="AK66" s="845"/>
      <c r="AL66" s="845"/>
      <c r="AM66" s="846"/>
      <c r="AN66" s="519" t="str">
        <f t="shared" si="35"/>
        <v/>
      </c>
      <c r="AO66" s="520">
        <f t="shared" si="36"/>
        <v>0</v>
      </c>
      <c r="AP66" s="498" t="str">
        <f t="shared" si="13"/>
        <v/>
      </c>
      <c r="AQ66" s="495" t="str">
        <f>IF(B66="","",AX66+March!AS66)</f>
        <v/>
      </c>
      <c r="AR66" s="495" t="str">
        <f>IF(B66="","",AY66+March!AT66)</f>
        <v/>
      </c>
      <c r="AS66" s="495" t="str">
        <f>IF(B66="","",AZ66+March!AU66)</f>
        <v/>
      </c>
      <c r="AT66" s="537" t="str">
        <f>IF(B66="","",BA66+March!AV66)</f>
        <v/>
      </c>
      <c r="AU66" s="497">
        <f>IF(BB66="","",BB66+March!AW66)</f>
        <v>0</v>
      </c>
      <c r="AV66" s="497">
        <f>IF(BC66="","",BC66+March!AX66)</f>
        <v>0</v>
      </c>
      <c r="AW66" s="538" t="str">
        <f>IF(B66="","",BD66+March!AY66)</f>
        <v/>
      </c>
      <c r="AX66" s="501">
        <f t="shared" si="37"/>
        <v>0</v>
      </c>
      <c r="AY66" s="501">
        <f t="shared" si="38"/>
        <v>0</v>
      </c>
      <c r="AZ66" s="501">
        <f t="shared" si="39"/>
        <v>0</v>
      </c>
      <c r="BA66" s="501">
        <f t="shared" si="45"/>
        <v>0</v>
      </c>
      <c r="BB66" s="498">
        <f t="shared" si="40"/>
        <v>0</v>
      </c>
      <c r="BC66" s="498">
        <f t="shared" si="41"/>
        <v>0</v>
      </c>
      <c r="BD66" s="502">
        <f t="shared" si="46"/>
        <v>0</v>
      </c>
      <c r="BE66" s="477">
        <f t="shared" si="42"/>
        <v>0</v>
      </c>
      <c r="BF66" s="477">
        <f t="shared" si="43"/>
        <v>0</v>
      </c>
      <c r="BG66" s="478" t="str">
        <f t="shared" si="44"/>
        <v/>
      </c>
      <c r="BH66" s="478" t="str">
        <f>IF(AZ66=0,"",#REF!)</f>
        <v/>
      </c>
    </row>
    <row r="67" spans="1:60" ht="21.95" customHeight="1">
      <c r="A67" s="460" t="str">
        <f>IF('Modified SF1'!A61="","",'Modified SF1'!A61)</f>
        <v/>
      </c>
      <c r="B67" s="900" t="str">
        <f>IF('Modified SF1'!C61="","",'Modified SF1'!C61)</f>
        <v/>
      </c>
      <c r="C67" s="901"/>
      <c r="D67" s="573" t="str">
        <f>June!AP67</f>
        <v/>
      </c>
      <c r="E67" s="574" t="str">
        <f>July!AP67</f>
        <v/>
      </c>
      <c r="F67" s="574" t="str">
        <f>August!AP67</f>
        <v/>
      </c>
      <c r="G67" s="574" t="str">
        <f>September!AP67</f>
        <v/>
      </c>
      <c r="H67" s="574" t="str">
        <f>October!AP67</f>
        <v/>
      </c>
      <c r="I67" s="574" t="str">
        <f>November!AP67</f>
        <v/>
      </c>
      <c r="J67" s="574" t="str">
        <f>December!AP67</f>
        <v/>
      </c>
      <c r="K67" s="574" t="str">
        <f>January!AP67</f>
        <v/>
      </c>
      <c r="L67" s="574" t="str">
        <f>February!AP67</f>
        <v/>
      </c>
      <c r="M67" s="574" t="str">
        <f>March!AP67</f>
        <v/>
      </c>
      <c r="N67" s="574" t="str">
        <f>April!AP67</f>
        <v/>
      </c>
      <c r="O67" s="575" t="str">
        <f t="shared" si="47"/>
        <v/>
      </c>
      <c r="P67" s="573" t="str">
        <f>June!AI67</f>
        <v/>
      </c>
      <c r="Q67" s="574" t="str">
        <f>July!AI67</f>
        <v/>
      </c>
      <c r="R67" s="574" t="str">
        <f>August!AI67</f>
        <v/>
      </c>
      <c r="S67" s="574" t="str">
        <f>September!AI67</f>
        <v/>
      </c>
      <c r="T67" s="574" t="str">
        <f>October!AI67</f>
        <v/>
      </c>
      <c r="U67" s="574" t="str">
        <f>November!AP67</f>
        <v/>
      </c>
      <c r="V67" s="574" t="str">
        <f>December!AI67</f>
        <v/>
      </c>
      <c r="W67" s="574" t="str">
        <f>January!AI67</f>
        <v/>
      </c>
      <c r="X67" s="574" t="str">
        <f>February!AI67</f>
        <v/>
      </c>
      <c r="Y67" s="574" t="str">
        <f>March!AI67</f>
        <v/>
      </c>
      <c r="Z67" s="574" t="str">
        <f>April!AI67</f>
        <v/>
      </c>
      <c r="AA67" s="576" t="str">
        <f t="shared" si="48"/>
        <v/>
      </c>
      <c r="AB67" s="581"/>
      <c r="AC67" s="582"/>
      <c r="AD67" s="576"/>
      <c r="AE67" s="471"/>
      <c r="AF67" s="440"/>
      <c r="AG67" s="439" t="str">
        <f t="shared" si="34"/>
        <v/>
      </c>
      <c r="AH67" s="902"/>
      <c r="AI67" s="903"/>
      <c r="AJ67" s="903"/>
      <c r="AK67" s="903"/>
      <c r="AL67" s="903"/>
      <c r="AM67" s="904"/>
      <c r="AN67" s="519" t="str">
        <f t="shared" si="35"/>
        <v/>
      </c>
      <c r="AO67" s="520">
        <f t="shared" si="36"/>
        <v>0</v>
      </c>
      <c r="AP67" s="498" t="str">
        <f t="shared" si="13"/>
        <v/>
      </c>
      <c r="AQ67" s="495" t="str">
        <f>IF(B67="","",AX67+March!AS67)</f>
        <v/>
      </c>
      <c r="AR67" s="495" t="str">
        <f>IF(B67="","",AY67+March!AT67)</f>
        <v/>
      </c>
      <c r="AS67" s="495" t="str">
        <f>IF(B67="","",AZ67+March!AU67)</f>
        <v/>
      </c>
      <c r="AT67" s="537" t="str">
        <f>IF(B67="","",BA67+March!AV67)</f>
        <v/>
      </c>
      <c r="AU67" s="497">
        <f>IF(BB67="","",BB67+March!AW67)</f>
        <v>0</v>
      </c>
      <c r="AV67" s="497">
        <f>IF(BC67="","",BC67+March!AX67)</f>
        <v>0</v>
      </c>
      <c r="AW67" s="538" t="str">
        <f>IF(B67="","",BD67+March!AY67)</f>
        <v/>
      </c>
      <c r="AX67" s="501">
        <f t="shared" si="37"/>
        <v>0</v>
      </c>
      <c r="AY67" s="501">
        <f t="shared" si="38"/>
        <v>0</v>
      </c>
      <c r="AZ67" s="501">
        <f t="shared" si="39"/>
        <v>0</v>
      </c>
      <c r="BA67" s="501">
        <f t="shared" si="45"/>
        <v>0</v>
      </c>
      <c r="BB67" s="498">
        <f t="shared" si="40"/>
        <v>0</v>
      </c>
      <c r="BC67" s="498">
        <f t="shared" si="41"/>
        <v>0</v>
      </c>
      <c r="BD67" s="502">
        <f t="shared" si="46"/>
        <v>0</v>
      </c>
      <c r="BE67" s="477">
        <f t="shared" si="42"/>
        <v>0</v>
      </c>
      <c r="BF67" s="477">
        <f t="shared" si="43"/>
        <v>0</v>
      </c>
      <c r="BG67" s="478" t="str">
        <f t="shared" si="44"/>
        <v/>
      </c>
      <c r="BH67" s="478" t="str">
        <f>IF(AZ67=0,"",#REF!)</f>
        <v/>
      </c>
    </row>
    <row r="68" spans="1:60" ht="21.95" customHeight="1">
      <c r="A68" s="457" t="str">
        <f>IF('Modified SF1'!A62="","",'Modified SF1'!A62)</f>
        <v/>
      </c>
      <c r="B68" s="905" t="str">
        <f>IF('Modified SF1'!C62="","",'Modified SF1'!C62)</f>
        <v/>
      </c>
      <c r="C68" s="906"/>
      <c r="D68" s="539" t="str">
        <f>June!AP68</f>
        <v/>
      </c>
      <c r="E68" s="540" t="str">
        <f>July!AP68</f>
        <v/>
      </c>
      <c r="F68" s="540" t="str">
        <f>August!AP68</f>
        <v/>
      </c>
      <c r="G68" s="540" t="str">
        <f>September!AP68</f>
        <v/>
      </c>
      <c r="H68" s="540" t="str">
        <f>October!AP68</f>
        <v/>
      </c>
      <c r="I68" s="540" t="str">
        <f>November!AP68</f>
        <v/>
      </c>
      <c r="J68" s="540" t="str">
        <f>December!AP68</f>
        <v/>
      </c>
      <c r="K68" s="540" t="str">
        <f>January!AP68</f>
        <v/>
      </c>
      <c r="L68" s="540" t="str">
        <f>February!AP68</f>
        <v/>
      </c>
      <c r="M68" s="540" t="str">
        <f>March!AP68</f>
        <v/>
      </c>
      <c r="N68" s="540" t="str">
        <f>April!AP68</f>
        <v/>
      </c>
      <c r="O68" s="548" t="str">
        <f t="shared" si="47"/>
        <v/>
      </c>
      <c r="P68" s="539" t="str">
        <f>June!AI68</f>
        <v/>
      </c>
      <c r="Q68" s="540" t="str">
        <f>July!AI68</f>
        <v/>
      </c>
      <c r="R68" s="540" t="str">
        <f>August!AI68</f>
        <v/>
      </c>
      <c r="S68" s="540" t="str">
        <f>September!AI68</f>
        <v/>
      </c>
      <c r="T68" s="540" t="str">
        <f>October!AI68</f>
        <v/>
      </c>
      <c r="U68" s="540" t="str">
        <f>November!AP68</f>
        <v/>
      </c>
      <c r="V68" s="540" t="str">
        <f>December!AI68</f>
        <v/>
      </c>
      <c r="W68" s="540" t="str">
        <f>January!AI68</f>
        <v/>
      </c>
      <c r="X68" s="540" t="str">
        <f>February!AI68</f>
        <v/>
      </c>
      <c r="Y68" s="540" t="str">
        <f>March!AI68</f>
        <v/>
      </c>
      <c r="Z68" s="540" t="str">
        <f>April!AI68</f>
        <v/>
      </c>
      <c r="AA68" s="541" t="str">
        <f t="shared" si="48"/>
        <v/>
      </c>
      <c r="AB68" s="452"/>
      <c r="AC68" s="583"/>
      <c r="AD68" s="453"/>
      <c r="AE68" s="471"/>
      <c r="AF68" s="431"/>
      <c r="AG68" s="432" t="str">
        <f t="shared" si="34"/>
        <v/>
      </c>
      <c r="AH68" s="894"/>
      <c r="AI68" s="895"/>
      <c r="AJ68" s="895"/>
      <c r="AK68" s="895"/>
      <c r="AL68" s="895"/>
      <c r="AM68" s="896"/>
      <c r="AN68" s="519" t="str">
        <f t="shared" si="35"/>
        <v/>
      </c>
      <c r="AO68" s="520">
        <f t="shared" si="36"/>
        <v>0</v>
      </c>
      <c r="AP68" s="498" t="str">
        <f t="shared" si="13"/>
        <v/>
      </c>
      <c r="AQ68" s="495" t="str">
        <f>IF(B68="","",AX68+March!AS68)</f>
        <v/>
      </c>
      <c r="AR68" s="495" t="str">
        <f>IF(B68="","",AY68+March!AT68)</f>
        <v/>
      </c>
      <c r="AS68" s="495" t="str">
        <f>IF(B68="","",AZ68+March!AU68)</f>
        <v/>
      </c>
      <c r="AT68" s="537" t="str">
        <f>IF(B68="","",BA68+March!AV68)</f>
        <v/>
      </c>
      <c r="AU68" s="497">
        <f>IF(BB68="","",BB68+March!AW68)</f>
        <v>0</v>
      </c>
      <c r="AV68" s="497">
        <f>IF(BC68="","",BC68+March!AX68)</f>
        <v>0</v>
      </c>
      <c r="AW68" s="538" t="str">
        <f>IF(B68="","",BD68+March!AY68)</f>
        <v/>
      </c>
      <c r="AX68" s="501">
        <f t="shared" si="37"/>
        <v>0</v>
      </c>
      <c r="AY68" s="501">
        <f t="shared" si="38"/>
        <v>0</v>
      </c>
      <c r="AZ68" s="501">
        <f t="shared" si="39"/>
        <v>0</v>
      </c>
      <c r="BA68" s="501">
        <f t="shared" si="45"/>
        <v>0</v>
      </c>
      <c r="BB68" s="498">
        <f t="shared" si="40"/>
        <v>0</v>
      </c>
      <c r="BC68" s="498">
        <f t="shared" si="41"/>
        <v>0</v>
      </c>
      <c r="BD68" s="502">
        <f t="shared" si="46"/>
        <v>0</v>
      </c>
      <c r="BE68" s="477">
        <f t="shared" si="42"/>
        <v>0</v>
      </c>
      <c r="BF68" s="477">
        <f t="shared" si="43"/>
        <v>0</v>
      </c>
      <c r="BG68" s="478" t="str">
        <f t="shared" si="44"/>
        <v/>
      </c>
      <c r="BH68" s="478" t="str">
        <f>IF(AZ68=0,"",#REF!)</f>
        <v/>
      </c>
    </row>
    <row r="69" spans="1:60" ht="21.95" customHeight="1">
      <c r="A69" s="460" t="str">
        <f>IF('Modified SF1'!A63="","",'Modified SF1'!A63)</f>
        <v/>
      </c>
      <c r="B69" s="900" t="str">
        <f>IF('Modified SF1'!C63="","",'Modified SF1'!C63)</f>
        <v/>
      </c>
      <c r="C69" s="901"/>
      <c r="D69" s="573" t="str">
        <f>June!AP69</f>
        <v/>
      </c>
      <c r="E69" s="574" t="str">
        <f>July!AP69</f>
        <v/>
      </c>
      <c r="F69" s="574" t="str">
        <f>August!AP69</f>
        <v/>
      </c>
      <c r="G69" s="574" t="str">
        <f>September!AP69</f>
        <v/>
      </c>
      <c r="H69" s="574" t="str">
        <f>October!AP69</f>
        <v/>
      </c>
      <c r="I69" s="574" t="str">
        <f>November!AP69</f>
        <v/>
      </c>
      <c r="J69" s="574" t="str">
        <f>December!AP69</f>
        <v/>
      </c>
      <c r="K69" s="574" t="str">
        <f>January!AP69</f>
        <v/>
      </c>
      <c r="L69" s="574" t="str">
        <f>February!AP69</f>
        <v/>
      </c>
      <c r="M69" s="574" t="str">
        <f>March!AP69</f>
        <v/>
      </c>
      <c r="N69" s="574" t="str">
        <f>April!AP69</f>
        <v/>
      </c>
      <c r="O69" s="575" t="str">
        <f t="shared" si="47"/>
        <v/>
      </c>
      <c r="P69" s="573" t="str">
        <f>June!AI69</f>
        <v/>
      </c>
      <c r="Q69" s="574" t="str">
        <f>July!AI69</f>
        <v/>
      </c>
      <c r="R69" s="574" t="str">
        <f>August!AI69</f>
        <v/>
      </c>
      <c r="S69" s="574" t="str">
        <f>September!AI69</f>
        <v/>
      </c>
      <c r="T69" s="574" t="str">
        <f>October!AI69</f>
        <v/>
      </c>
      <c r="U69" s="574" t="str">
        <f>November!AP69</f>
        <v/>
      </c>
      <c r="V69" s="574" t="str">
        <f>December!AI69</f>
        <v/>
      </c>
      <c r="W69" s="574" t="str">
        <f>January!AI69</f>
        <v/>
      </c>
      <c r="X69" s="574" t="str">
        <f>February!AI69</f>
        <v/>
      </c>
      <c r="Y69" s="574" t="str">
        <f>March!AI69</f>
        <v/>
      </c>
      <c r="Z69" s="574" t="str">
        <f>April!AI69</f>
        <v/>
      </c>
      <c r="AA69" s="576" t="str">
        <f t="shared" si="48"/>
        <v/>
      </c>
      <c r="AB69" s="581"/>
      <c r="AC69" s="582"/>
      <c r="AD69" s="576"/>
      <c r="AE69" s="471"/>
      <c r="AF69" s="440"/>
      <c r="AG69" s="439" t="str">
        <f t="shared" si="34"/>
        <v/>
      </c>
      <c r="AH69" s="902"/>
      <c r="AI69" s="903"/>
      <c r="AJ69" s="903"/>
      <c r="AK69" s="903"/>
      <c r="AL69" s="903"/>
      <c r="AM69" s="904"/>
      <c r="AN69" s="519" t="str">
        <f t="shared" si="35"/>
        <v/>
      </c>
      <c r="AO69" s="520">
        <f t="shared" si="36"/>
        <v>0</v>
      </c>
      <c r="AP69" s="498" t="str">
        <f t="shared" si="13"/>
        <v/>
      </c>
      <c r="AQ69" s="495" t="str">
        <f>IF(B69="","",AX69+March!AS69)</f>
        <v/>
      </c>
      <c r="AR69" s="495" t="str">
        <f>IF(B69="","",AY69+March!AT69)</f>
        <v/>
      </c>
      <c r="AS69" s="495" t="str">
        <f>IF(B69="","",AZ69+March!AU69)</f>
        <v/>
      </c>
      <c r="AT69" s="537" t="str">
        <f>IF(B69="","",BA69+March!AV69)</f>
        <v/>
      </c>
      <c r="AU69" s="497">
        <f>IF(BB69="","",BB69+March!AW69)</f>
        <v>0</v>
      </c>
      <c r="AV69" s="497">
        <f>IF(BC69="","",BC69+March!AX69)</f>
        <v>0</v>
      </c>
      <c r="AW69" s="538" t="str">
        <f>IF(B69="","",BD69+March!AY69)</f>
        <v/>
      </c>
      <c r="AX69" s="501">
        <f t="shared" si="37"/>
        <v>0</v>
      </c>
      <c r="AY69" s="501">
        <f t="shared" si="38"/>
        <v>0</v>
      </c>
      <c r="AZ69" s="501">
        <f t="shared" si="39"/>
        <v>0</v>
      </c>
      <c r="BA69" s="501">
        <f t="shared" si="45"/>
        <v>0</v>
      </c>
      <c r="BB69" s="498">
        <f t="shared" si="40"/>
        <v>0</v>
      </c>
      <c r="BC69" s="498">
        <f t="shared" si="41"/>
        <v>0</v>
      </c>
      <c r="BD69" s="502">
        <f t="shared" si="46"/>
        <v>0</v>
      </c>
      <c r="BE69" s="477">
        <f t="shared" si="42"/>
        <v>0</v>
      </c>
      <c r="BF69" s="477">
        <f t="shared" si="43"/>
        <v>0</v>
      </c>
      <c r="BG69" s="478" t="str">
        <f t="shared" si="44"/>
        <v/>
      </c>
      <c r="BH69" s="478" t="str">
        <f>IF(AZ69=0,"",#REF!)</f>
        <v/>
      </c>
    </row>
    <row r="70" spans="1:60" ht="21.95" customHeight="1">
      <c r="A70" s="457" t="str">
        <f>IF('Modified SF1'!A64="","",'Modified SF1'!A64)</f>
        <v/>
      </c>
      <c r="B70" s="905" t="str">
        <f>IF('Modified SF1'!C64="","",'Modified SF1'!C64)</f>
        <v/>
      </c>
      <c r="C70" s="906"/>
      <c r="D70" s="539" t="str">
        <f>June!AP70</f>
        <v/>
      </c>
      <c r="E70" s="540" t="str">
        <f>July!AP70</f>
        <v/>
      </c>
      <c r="F70" s="540" t="str">
        <f>August!AP70</f>
        <v/>
      </c>
      <c r="G70" s="540" t="str">
        <f>September!AP70</f>
        <v/>
      </c>
      <c r="H70" s="540" t="str">
        <f>October!AP70</f>
        <v/>
      </c>
      <c r="I70" s="540" t="str">
        <f>November!AP70</f>
        <v/>
      </c>
      <c r="J70" s="540" t="str">
        <f>December!AP70</f>
        <v/>
      </c>
      <c r="K70" s="540" t="str">
        <f>January!AP70</f>
        <v/>
      </c>
      <c r="L70" s="540" t="str">
        <f>February!AP70</f>
        <v/>
      </c>
      <c r="M70" s="540" t="str">
        <f>March!AP70</f>
        <v/>
      </c>
      <c r="N70" s="540" t="str">
        <f>April!AP70</f>
        <v/>
      </c>
      <c r="O70" s="548" t="str">
        <f t="shared" si="47"/>
        <v/>
      </c>
      <c r="P70" s="539" t="str">
        <f>June!AI70</f>
        <v/>
      </c>
      <c r="Q70" s="540" t="str">
        <f>July!AI70</f>
        <v/>
      </c>
      <c r="R70" s="540" t="str">
        <f>August!AI70</f>
        <v/>
      </c>
      <c r="S70" s="540" t="str">
        <f>September!AI70</f>
        <v/>
      </c>
      <c r="T70" s="540" t="str">
        <f>October!AI70</f>
        <v/>
      </c>
      <c r="U70" s="540" t="str">
        <f>November!AP70</f>
        <v/>
      </c>
      <c r="V70" s="540" t="str">
        <f>December!AI70</f>
        <v/>
      </c>
      <c r="W70" s="540" t="str">
        <f>January!AI70</f>
        <v/>
      </c>
      <c r="X70" s="540" t="str">
        <f>February!AI70</f>
        <v/>
      </c>
      <c r="Y70" s="540" t="str">
        <f>March!AI70</f>
        <v/>
      </c>
      <c r="Z70" s="540" t="str">
        <f>April!AI70</f>
        <v/>
      </c>
      <c r="AA70" s="541" t="str">
        <f t="shared" si="48"/>
        <v/>
      </c>
      <c r="AB70" s="452"/>
      <c r="AC70" s="583"/>
      <c r="AD70" s="453"/>
      <c r="AE70" s="471"/>
      <c r="AF70" s="431"/>
      <c r="AG70" s="432" t="str">
        <f t="shared" si="34"/>
        <v/>
      </c>
      <c r="AH70" s="894"/>
      <c r="AI70" s="895"/>
      <c r="AJ70" s="895"/>
      <c r="AK70" s="895"/>
      <c r="AL70" s="895"/>
      <c r="AM70" s="896"/>
      <c r="AN70" s="519" t="str">
        <f t="shared" si="35"/>
        <v/>
      </c>
      <c r="AO70" s="520">
        <f t="shared" si="36"/>
        <v>0</v>
      </c>
      <c r="AP70" s="498" t="str">
        <f t="shared" si="13"/>
        <v/>
      </c>
      <c r="AQ70" s="495" t="str">
        <f>IF(B70="","",AX70+March!AS70)</f>
        <v/>
      </c>
      <c r="AR70" s="495" t="str">
        <f>IF(B70="","",AY70+March!AT70)</f>
        <v/>
      </c>
      <c r="AS70" s="495" t="str">
        <f>IF(B70="","",AZ70+March!AU70)</f>
        <v/>
      </c>
      <c r="AT70" s="537" t="str">
        <f>IF(B70="","",BA70+March!AV70)</f>
        <v/>
      </c>
      <c r="AU70" s="497">
        <f>IF(BB70="","",BB70+March!AW70)</f>
        <v>0</v>
      </c>
      <c r="AV70" s="497">
        <f>IF(BC70="","",BC70+March!AX70)</f>
        <v>0</v>
      </c>
      <c r="AW70" s="538" t="str">
        <f>IF(B70="","",BD70+March!AY70)</f>
        <v/>
      </c>
      <c r="AX70" s="501">
        <f t="shared" si="37"/>
        <v>0</v>
      </c>
      <c r="AY70" s="501">
        <f t="shared" si="38"/>
        <v>0</v>
      </c>
      <c r="AZ70" s="501">
        <f t="shared" si="39"/>
        <v>0</v>
      </c>
      <c r="BA70" s="501">
        <f t="shared" si="45"/>
        <v>0</v>
      </c>
      <c r="BB70" s="498">
        <f t="shared" si="40"/>
        <v>0</v>
      </c>
      <c r="BC70" s="498">
        <f t="shared" si="41"/>
        <v>0</v>
      </c>
      <c r="BD70" s="502">
        <f t="shared" si="46"/>
        <v>0</v>
      </c>
      <c r="BE70" s="477">
        <f t="shared" si="42"/>
        <v>0</v>
      </c>
      <c r="BF70" s="477">
        <f t="shared" si="43"/>
        <v>0</v>
      </c>
      <c r="BG70" s="478" t="str">
        <f t="shared" si="44"/>
        <v/>
      </c>
      <c r="BH70" s="478" t="str">
        <f>IF(AZ70=0,"",#REF!)</f>
        <v/>
      </c>
    </row>
    <row r="71" spans="1:60" ht="21.95" customHeight="1">
      <c r="A71" s="460" t="str">
        <f>IF('Modified SF1'!A65="","",'Modified SF1'!A65)</f>
        <v/>
      </c>
      <c r="B71" s="900" t="str">
        <f>IF('Modified SF1'!C65="","",'Modified SF1'!C65)</f>
        <v/>
      </c>
      <c r="C71" s="901"/>
      <c r="D71" s="573" t="str">
        <f>June!AP71</f>
        <v/>
      </c>
      <c r="E71" s="574" t="str">
        <f>July!AP71</f>
        <v/>
      </c>
      <c r="F71" s="574" t="str">
        <f>August!AP71</f>
        <v/>
      </c>
      <c r="G71" s="574" t="str">
        <f>September!AP71</f>
        <v/>
      </c>
      <c r="H71" s="574" t="str">
        <f>October!AP71</f>
        <v/>
      </c>
      <c r="I71" s="574" t="str">
        <f>November!AP71</f>
        <v/>
      </c>
      <c r="J71" s="574" t="str">
        <f>December!AP71</f>
        <v/>
      </c>
      <c r="K71" s="574" t="str">
        <f>January!AP71</f>
        <v/>
      </c>
      <c r="L71" s="574" t="str">
        <f>February!AP71</f>
        <v/>
      </c>
      <c r="M71" s="574" t="str">
        <f>March!AP71</f>
        <v/>
      </c>
      <c r="N71" s="574" t="str">
        <f>April!AP71</f>
        <v/>
      </c>
      <c r="O71" s="575" t="str">
        <f t="shared" si="47"/>
        <v/>
      </c>
      <c r="P71" s="573" t="str">
        <f>June!AI71</f>
        <v/>
      </c>
      <c r="Q71" s="574" t="str">
        <f>July!AI71</f>
        <v/>
      </c>
      <c r="R71" s="574" t="str">
        <f>August!AI71</f>
        <v/>
      </c>
      <c r="S71" s="574" t="str">
        <f>September!AI71</f>
        <v/>
      </c>
      <c r="T71" s="574" t="str">
        <f>October!AI71</f>
        <v/>
      </c>
      <c r="U71" s="574" t="str">
        <f>November!AP71</f>
        <v/>
      </c>
      <c r="V71" s="574" t="str">
        <f>December!AI71</f>
        <v/>
      </c>
      <c r="W71" s="574" t="str">
        <f>January!AI71</f>
        <v/>
      </c>
      <c r="X71" s="574" t="str">
        <f>February!AI71</f>
        <v/>
      </c>
      <c r="Y71" s="574" t="str">
        <f>March!AI71</f>
        <v/>
      </c>
      <c r="Z71" s="574" t="str">
        <f>April!AI71</f>
        <v/>
      </c>
      <c r="AA71" s="576" t="str">
        <f t="shared" si="48"/>
        <v/>
      </c>
      <c r="AB71" s="581"/>
      <c r="AC71" s="582"/>
      <c r="AD71" s="576"/>
      <c r="AE71" s="471"/>
      <c r="AF71" s="440"/>
      <c r="AG71" s="439" t="str">
        <f t="shared" si="34"/>
        <v/>
      </c>
      <c r="AH71" s="902"/>
      <c r="AI71" s="903"/>
      <c r="AJ71" s="903"/>
      <c r="AK71" s="903"/>
      <c r="AL71" s="903"/>
      <c r="AM71" s="904"/>
      <c r="AN71" s="519" t="str">
        <f t="shared" si="35"/>
        <v/>
      </c>
      <c r="AO71" s="520">
        <f t="shared" si="36"/>
        <v>0</v>
      </c>
      <c r="AP71" s="498" t="str">
        <f t="shared" si="13"/>
        <v/>
      </c>
      <c r="AQ71" s="495" t="str">
        <f>IF(B71="","",AX71+March!AS71)</f>
        <v/>
      </c>
      <c r="AR71" s="495" t="str">
        <f>IF(B71="","",AY71+March!AT71)</f>
        <v/>
      </c>
      <c r="AS71" s="495" t="str">
        <f>IF(B71="","",AZ71+March!AU71)</f>
        <v/>
      </c>
      <c r="AT71" s="537" t="str">
        <f>IF(B71="","",BA71+March!AV71)</f>
        <v/>
      </c>
      <c r="AU71" s="497">
        <f>IF(BB71="","",BB71+March!AW71)</f>
        <v>0</v>
      </c>
      <c r="AV71" s="497">
        <f>IF(BC71="","",BC71+March!AX71)</f>
        <v>0</v>
      </c>
      <c r="AW71" s="538" t="str">
        <f>IF(B71="","",BD71+March!AY71)</f>
        <v/>
      </c>
      <c r="AX71" s="501">
        <f t="shared" si="37"/>
        <v>0</v>
      </c>
      <c r="AY71" s="501">
        <f t="shared" si="38"/>
        <v>0</v>
      </c>
      <c r="AZ71" s="501">
        <f t="shared" si="39"/>
        <v>0</v>
      </c>
      <c r="BA71" s="501">
        <f t="shared" si="45"/>
        <v>0</v>
      </c>
      <c r="BB71" s="498">
        <f t="shared" si="40"/>
        <v>0</v>
      </c>
      <c r="BC71" s="498">
        <f t="shared" si="41"/>
        <v>0</v>
      </c>
      <c r="BD71" s="502">
        <f t="shared" si="46"/>
        <v>0</v>
      </c>
      <c r="BE71" s="477">
        <f t="shared" si="42"/>
        <v>0</v>
      </c>
      <c r="BF71" s="477">
        <f t="shared" si="43"/>
        <v>0</v>
      </c>
      <c r="BG71" s="478" t="str">
        <f t="shared" si="44"/>
        <v/>
      </c>
      <c r="BH71" s="478" t="str">
        <f>IF(AZ71=0,"",#REF!)</f>
        <v/>
      </c>
    </row>
    <row r="72" spans="1:60" ht="21.95" customHeight="1">
      <c r="A72" s="457" t="str">
        <f>IF('Modified SF1'!A66="","",'Modified SF1'!A66)</f>
        <v/>
      </c>
      <c r="B72" s="905" t="str">
        <f>IF('Modified SF1'!C66="","",'Modified SF1'!C66)</f>
        <v/>
      </c>
      <c r="C72" s="906"/>
      <c r="D72" s="539" t="str">
        <f>June!AP72</f>
        <v/>
      </c>
      <c r="E72" s="540" t="str">
        <f>July!AP72</f>
        <v/>
      </c>
      <c r="F72" s="540" t="str">
        <f>August!AP72</f>
        <v/>
      </c>
      <c r="G72" s="540" t="str">
        <f>September!AP72</f>
        <v/>
      </c>
      <c r="H72" s="540" t="str">
        <f>October!AP72</f>
        <v/>
      </c>
      <c r="I72" s="540" t="str">
        <f>November!AP72</f>
        <v/>
      </c>
      <c r="J72" s="540" t="str">
        <f>December!AP72</f>
        <v/>
      </c>
      <c r="K72" s="540" t="str">
        <f>January!AP72</f>
        <v/>
      </c>
      <c r="L72" s="540" t="str">
        <f>February!AP72</f>
        <v/>
      </c>
      <c r="M72" s="540" t="str">
        <f>March!AP72</f>
        <v/>
      </c>
      <c r="N72" s="540" t="str">
        <f>April!AP72</f>
        <v/>
      </c>
      <c r="O72" s="548" t="str">
        <f t="shared" si="47"/>
        <v/>
      </c>
      <c r="P72" s="539" t="str">
        <f>June!AI72</f>
        <v/>
      </c>
      <c r="Q72" s="540" t="str">
        <f>July!AI72</f>
        <v/>
      </c>
      <c r="R72" s="540" t="str">
        <f>August!AI72</f>
        <v/>
      </c>
      <c r="S72" s="540" t="str">
        <f>September!AI72</f>
        <v/>
      </c>
      <c r="T72" s="540" t="str">
        <f>October!AI72</f>
        <v/>
      </c>
      <c r="U72" s="540" t="str">
        <f>November!AP72</f>
        <v/>
      </c>
      <c r="V72" s="540" t="str">
        <f>December!AI72</f>
        <v/>
      </c>
      <c r="W72" s="540" t="str">
        <f>January!AI72</f>
        <v/>
      </c>
      <c r="X72" s="540" t="str">
        <f>February!AI72</f>
        <v/>
      </c>
      <c r="Y72" s="540" t="str">
        <f>March!AI72</f>
        <v/>
      </c>
      <c r="Z72" s="540" t="str">
        <f>April!AI72</f>
        <v/>
      </c>
      <c r="AA72" s="541" t="str">
        <f t="shared" si="48"/>
        <v/>
      </c>
      <c r="AB72" s="542"/>
      <c r="AC72" s="580"/>
      <c r="AD72" s="541"/>
      <c r="AE72" s="543"/>
      <c r="AF72" s="431"/>
      <c r="AG72" s="544" t="str">
        <f t="shared" si="34"/>
        <v/>
      </c>
      <c r="AH72" s="844"/>
      <c r="AI72" s="845"/>
      <c r="AJ72" s="845"/>
      <c r="AK72" s="845"/>
      <c r="AL72" s="845"/>
      <c r="AM72" s="846"/>
      <c r="AN72" s="519" t="str">
        <f t="shared" si="35"/>
        <v/>
      </c>
      <c r="AO72" s="520">
        <f t="shared" si="36"/>
        <v>0</v>
      </c>
      <c r="AP72" s="498" t="str">
        <f t="shared" si="13"/>
        <v/>
      </c>
      <c r="AQ72" s="495" t="str">
        <f>IF(B72="","",AX72+March!AS72)</f>
        <v/>
      </c>
      <c r="AR72" s="495" t="str">
        <f>IF(B72="","",AY72+March!AT72)</f>
        <v/>
      </c>
      <c r="AS72" s="495" t="str">
        <f>IF(B72="","",AZ72+March!AU72)</f>
        <v/>
      </c>
      <c r="AT72" s="537" t="str">
        <f>IF(B72="","",BA72+March!AV72)</f>
        <v/>
      </c>
      <c r="AU72" s="497">
        <f>IF(BB72="","",BB72+March!AW72)</f>
        <v>0</v>
      </c>
      <c r="AV72" s="497">
        <f>IF(BC72="","",BC72+March!AX72)</f>
        <v>0</v>
      </c>
      <c r="AW72" s="538" t="str">
        <f>IF(B72="","",BD72+March!AY72)</f>
        <v/>
      </c>
      <c r="AX72" s="501">
        <f t="shared" si="37"/>
        <v>0</v>
      </c>
      <c r="AY72" s="501">
        <f t="shared" si="38"/>
        <v>0</v>
      </c>
      <c r="AZ72" s="501">
        <f t="shared" si="39"/>
        <v>0</v>
      </c>
      <c r="BA72" s="501">
        <f t="shared" si="45"/>
        <v>0</v>
      </c>
      <c r="BB72" s="498">
        <f t="shared" si="40"/>
        <v>0</v>
      </c>
      <c r="BC72" s="498">
        <f t="shared" si="41"/>
        <v>0</v>
      </c>
      <c r="BD72" s="502">
        <f t="shared" si="46"/>
        <v>0</v>
      </c>
      <c r="BE72" s="477">
        <f t="shared" si="42"/>
        <v>0</v>
      </c>
      <c r="BF72" s="477">
        <f t="shared" si="43"/>
        <v>0</v>
      </c>
      <c r="BG72" s="478" t="str">
        <f t="shared" si="44"/>
        <v/>
      </c>
      <c r="BH72" s="478" t="str">
        <f>IF(AZ72=0,"",#REF!)</f>
        <v/>
      </c>
    </row>
    <row r="73" spans="1:60" ht="21.95" customHeight="1">
      <c r="A73" s="460" t="str">
        <f>IF('Modified SF1'!A67="","",'Modified SF1'!A67)</f>
        <v/>
      </c>
      <c r="B73" s="900" t="str">
        <f>IF('Modified SF1'!C67="","",'Modified SF1'!C67)</f>
        <v/>
      </c>
      <c r="C73" s="901"/>
      <c r="D73" s="573" t="str">
        <f>June!AP73</f>
        <v/>
      </c>
      <c r="E73" s="574" t="str">
        <f>July!AP73</f>
        <v/>
      </c>
      <c r="F73" s="574" t="str">
        <f>August!AP73</f>
        <v/>
      </c>
      <c r="G73" s="574" t="str">
        <f>September!AP73</f>
        <v/>
      </c>
      <c r="H73" s="574" t="str">
        <f>October!AP73</f>
        <v/>
      </c>
      <c r="I73" s="574" t="str">
        <f>November!AP73</f>
        <v/>
      </c>
      <c r="J73" s="574" t="str">
        <f>December!AP73</f>
        <v/>
      </c>
      <c r="K73" s="574" t="str">
        <f>January!AP73</f>
        <v/>
      </c>
      <c r="L73" s="574" t="str">
        <f>February!AP73</f>
        <v/>
      </c>
      <c r="M73" s="574" t="str">
        <f>March!AP73</f>
        <v/>
      </c>
      <c r="N73" s="574" t="str">
        <f>April!AP73</f>
        <v/>
      </c>
      <c r="O73" s="575" t="str">
        <f t="shared" si="47"/>
        <v/>
      </c>
      <c r="P73" s="573" t="str">
        <f>June!AI73</f>
        <v/>
      </c>
      <c r="Q73" s="574" t="str">
        <f>July!AI73</f>
        <v/>
      </c>
      <c r="R73" s="574" t="str">
        <f>August!AI73</f>
        <v/>
      </c>
      <c r="S73" s="574" t="str">
        <f>September!AI73</f>
        <v/>
      </c>
      <c r="T73" s="574" t="str">
        <f>October!AI73</f>
        <v/>
      </c>
      <c r="U73" s="574" t="str">
        <f>November!AP73</f>
        <v/>
      </c>
      <c r="V73" s="574" t="str">
        <f>December!AI73</f>
        <v/>
      </c>
      <c r="W73" s="574" t="str">
        <f>January!AI73</f>
        <v/>
      </c>
      <c r="X73" s="574" t="str">
        <f>February!AI73</f>
        <v/>
      </c>
      <c r="Y73" s="574" t="str">
        <f>March!AI73</f>
        <v/>
      </c>
      <c r="Z73" s="574" t="str">
        <f>April!AI73</f>
        <v/>
      </c>
      <c r="AA73" s="576" t="str">
        <f t="shared" si="48"/>
        <v/>
      </c>
      <c r="AB73" s="581"/>
      <c r="AC73" s="582"/>
      <c r="AD73" s="576"/>
      <c r="AE73" s="471"/>
      <c r="AF73" s="440"/>
      <c r="AG73" s="439" t="str">
        <f t="shared" si="34"/>
        <v/>
      </c>
      <c r="AH73" s="902"/>
      <c r="AI73" s="903"/>
      <c r="AJ73" s="903"/>
      <c r="AK73" s="903"/>
      <c r="AL73" s="903"/>
      <c r="AM73" s="904"/>
      <c r="AN73" s="519" t="str">
        <f t="shared" si="35"/>
        <v/>
      </c>
      <c r="AO73" s="520">
        <f t="shared" si="36"/>
        <v>0</v>
      </c>
      <c r="AP73" s="498" t="str">
        <f t="shared" si="13"/>
        <v/>
      </c>
      <c r="AQ73" s="495" t="str">
        <f>IF(B73="","",AX73+March!AS73)</f>
        <v/>
      </c>
      <c r="AR73" s="495" t="str">
        <f>IF(B73="","",AY73+March!AT73)</f>
        <v/>
      </c>
      <c r="AS73" s="495" t="str">
        <f>IF(B73="","",AZ73+March!AU73)</f>
        <v/>
      </c>
      <c r="AT73" s="537" t="str">
        <f>IF(B73="","",BA73+March!AV73)</f>
        <v/>
      </c>
      <c r="AU73" s="497">
        <f>IF(BB73="","",BB73+March!AW73)</f>
        <v>0</v>
      </c>
      <c r="AV73" s="497">
        <f>IF(BC73="","",BC73+March!AX73)</f>
        <v>0</v>
      </c>
      <c r="AW73" s="538" t="str">
        <f>IF(B73="","",BD73+March!AY73)</f>
        <v/>
      </c>
      <c r="AX73" s="501">
        <f t="shared" si="37"/>
        <v>0</v>
      </c>
      <c r="AY73" s="501">
        <f t="shared" si="38"/>
        <v>0</v>
      </c>
      <c r="AZ73" s="501">
        <f t="shared" si="39"/>
        <v>0</v>
      </c>
      <c r="BA73" s="501">
        <f t="shared" si="45"/>
        <v>0</v>
      </c>
      <c r="BB73" s="498">
        <f t="shared" si="40"/>
        <v>0</v>
      </c>
      <c r="BC73" s="498">
        <f t="shared" si="41"/>
        <v>0</v>
      </c>
      <c r="BD73" s="502">
        <f t="shared" si="46"/>
        <v>0</v>
      </c>
      <c r="BE73" s="477">
        <f t="shared" si="42"/>
        <v>0</v>
      </c>
      <c r="BF73" s="477">
        <f t="shared" si="43"/>
        <v>0</v>
      </c>
      <c r="BG73" s="478" t="str">
        <f t="shared" si="44"/>
        <v/>
      </c>
      <c r="BH73" s="478" t="str">
        <f>IF(AZ73=0,"",#REF!)</f>
        <v/>
      </c>
    </row>
    <row r="74" spans="1:60" ht="21.95" customHeight="1">
      <c r="A74" s="457" t="str">
        <f>IF('Modified SF1'!A68="","",'Modified SF1'!A68)</f>
        <v/>
      </c>
      <c r="B74" s="905" t="str">
        <f>IF('Modified SF1'!C68="","",'Modified SF1'!C68)</f>
        <v/>
      </c>
      <c r="C74" s="906"/>
      <c r="D74" s="539" t="str">
        <f>June!AP74</f>
        <v/>
      </c>
      <c r="E74" s="540" t="str">
        <f>July!AP74</f>
        <v/>
      </c>
      <c r="F74" s="540" t="str">
        <f>August!AP74</f>
        <v/>
      </c>
      <c r="G74" s="540" t="str">
        <f>September!AP74</f>
        <v/>
      </c>
      <c r="H74" s="540" t="str">
        <f>October!AP74</f>
        <v/>
      </c>
      <c r="I74" s="540" t="str">
        <f>November!AP74</f>
        <v/>
      </c>
      <c r="J74" s="540" t="str">
        <f>December!AP74</f>
        <v/>
      </c>
      <c r="K74" s="540" t="str">
        <f>January!AP74</f>
        <v/>
      </c>
      <c r="L74" s="540" t="str">
        <f>February!AP74</f>
        <v/>
      </c>
      <c r="M74" s="540" t="str">
        <f>March!AP74</f>
        <v/>
      </c>
      <c r="N74" s="540" t="str">
        <f>April!AP74</f>
        <v/>
      </c>
      <c r="O74" s="548" t="str">
        <f t="shared" si="47"/>
        <v/>
      </c>
      <c r="P74" s="539" t="str">
        <f>June!AI74</f>
        <v/>
      </c>
      <c r="Q74" s="540" t="str">
        <f>July!AI74</f>
        <v/>
      </c>
      <c r="R74" s="540" t="str">
        <f>August!AI74</f>
        <v/>
      </c>
      <c r="S74" s="540" t="str">
        <f>September!AI74</f>
        <v/>
      </c>
      <c r="T74" s="540" t="str">
        <f>October!AI74</f>
        <v/>
      </c>
      <c r="U74" s="540" t="str">
        <f>November!AP74</f>
        <v/>
      </c>
      <c r="V74" s="540" t="str">
        <f>December!AI74</f>
        <v/>
      </c>
      <c r="W74" s="540" t="str">
        <f>January!AI74</f>
        <v/>
      </c>
      <c r="X74" s="540" t="str">
        <f>February!AI74</f>
        <v/>
      </c>
      <c r="Y74" s="540" t="str">
        <f>March!AI74</f>
        <v/>
      </c>
      <c r="Z74" s="540" t="str">
        <f>April!AI74</f>
        <v/>
      </c>
      <c r="AA74" s="541" t="str">
        <f t="shared" si="48"/>
        <v/>
      </c>
      <c r="AB74" s="542"/>
      <c r="AC74" s="580"/>
      <c r="AD74" s="541"/>
      <c r="AE74" s="543"/>
      <c r="AF74" s="431"/>
      <c r="AG74" s="544" t="str">
        <f t="shared" si="34"/>
        <v/>
      </c>
      <c r="AH74" s="844"/>
      <c r="AI74" s="845"/>
      <c r="AJ74" s="845"/>
      <c r="AK74" s="845"/>
      <c r="AL74" s="845"/>
      <c r="AM74" s="846"/>
      <c r="AN74" s="519" t="str">
        <f t="shared" si="35"/>
        <v/>
      </c>
      <c r="AO74" s="520">
        <f t="shared" si="36"/>
        <v>0</v>
      </c>
      <c r="AP74" s="498" t="str">
        <f t="shared" si="13"/>
        <v/>
      </c>
      <c r="AQ74" s="495" t="str">
        <f>IF(B74="","",AX74+March!AS74)</f>
        <v/>
      </c>
      <c r="AR74" s="495" t="str">
        <f>IF(B74="","",AY74+March!AT74)</f>
        <v/>
      </c>
      <c r="AS74" s="495" t="str">
        <f>IF(B74="","",AZ74+March!AU74)</f>
        <v/>
      </c>
      <c r="AT74" s="537" t="str">
        <f>IF(B74="","",BA74+March!AV74)</f>
        <v/>
      </c>
      <c r="AU74" s="497">
        <f>IF(BB74="","",BB74+March!AW74)</f>
        <v>0</v>
      </c>
      <c r="AV74" s="497">
        <f>IF(BC74="","",BC74+March!AX74)</f>
        <v>0</v>
      </c>
      <c r="AW74" s="538" t="str">
        <f>IF(B74="","",BD74+March!AY74)</f>
        <v/>
      </c>
      <c r="AX74" s="501">
        <f t="shared" si="37"/>
        <v>0</v>
      </c>
      <c r="AY74" s="501">
        <f t="shared" si="38"/>
        <v>0</v>
      </c>
      <c r="AZ74" s="501">
        <f t="shared" si="39"/>
        <v>0</v>
      </c>
      <c r="BA74" s="501">
        <f t="shared" si="45"/>
        <v>0</v>
      </c>
      <c r="BB74" s="498">
        <f t="shared" si="40"/>
        <v>0</v>
      </c>
      <c r="BC74" s="498">
        <f t="shared" si="41"/>
        <v>0</v>
      </c>
      <c r="BD74" s="502">
        <f t="shared" si="46"/>
        <v>0</v>
      </c>
      <c r="BE74" s="477">
        <f t="shared" si="42"/>
        <v>0</v>
      </c>
      <c r="BF74" s="477">
        <f t="shared" si="43"/>
        <v>0</v>
      </c>
      <c r="BG74" s="478" t="str">
        <f t="shared" si="44"/>
        <v/>
      </c>
      <c r="BH74" s="478" t="str">
        <f>IF(AZ74=0,"",#REF!)</f>
        <v/>
      </c>
    </row>
    <row r="75" spans="1:60" ht="21.95" customHeight="1">
      <c r="A75" s="460" t="str">
        <f>IF('Modified SF1'!A69="","",'Modified SF1'!A69)</f>
        <v/>
      </c>
      <c r="B75" s="900" t="str">
        <f>IF('Modified SF1'!C69="","",'Modified SF1'!C69)</f>
        <v/>
      </c>
      <c r="C75" s="901"/>
      <c r="D75" s="573" t="str">
        <f>June!AP75</f>
        <v/>
      </c>
      <c r="E75" s="574" t="str">
        <f>July!AP75</f>
        <v/>
      </c>
      <c r="F75" s="574" t="str">
        <f>August!AP75</f>
        <v/>
      </c>
      <c r="G75" s="574" t="str">
        <f>September!AP75</f>
        <v/>
      </c>
      <c r="H75" s="574" t="str">
        <f>October!AP75</f>
        <v/>
      </c>
      <c r="I75" s="574" t="str">
        <f>November!AP75</f>
        <v/>
      </c>
      <c r="J75" s="574" t="str">
        <f>December!AP75</f>
        <v/>
      </c>
      <c r="K75" s="574" t="str">
        <f>January!AP75</f>
        <v/>
      </c>
      <c r="L75" s="574" t="str">
        <f>February!AP75</f>
        <v/>
      </c>
      <c r="M75" s="574" t="str">
        <f>March!AP75</f>
        <v/>
      </c>
      <c r="N75" s="574" t="str">
        <f>April!AP75</f>
        <v/>
      </c>
      <c r="O75" s="575" t="str">
        <f t="shared" si="47"/>
        <v/>
      </c>
      <c r="P75" s="573" t="str">
        <f>June!AI75</f>
        <v/>
      </c>
      <c r="Q75" s="574" t="str">
        <f>July!AI75</f>
        <v/>
      </c>
      <c r="R75" s="574" t="str">
        <f>August!AI75</f>
        <v/>
      </c>
      <c r="S75" s="574" t="str">
        <f>September!AI75</f>
        <v/>
      </c>
      <c r="T75" s="574" t="str">
        <f>October!AI75</f>
        <v/>
      </c>
      <c r="U75" s="574" t="str">
        <f>November!AP75</f>
        <v/>
      </c>
      <c r="V75" s="574" t="str">
        <f>December!AI75</f>
        <v/>
      </c>
      <c r="W75" s="574" t="str">
        <f>January!AI75</f>
        <v/>
      </c>
      <c r="X75" s="574" t="str">
        <f>February!AI75</f>
        <v/>
      </c>
      <c r="Y75" s="574" t="str">
        <f>March!AI75</f>
        <v/>
      </c>
      <c r="Z75" s="574" t="str">
        <f>April!AI75</f>
        <v/>
      </c>
      <c r="AA75" s="576" t="str">
        <f t="shared" si="48"/>
        <v/>
      </c>
      <c r="AB75" s="581"/>
      <c r="AC75" s="582"/>
      <c r="AD75" s="576"/>
      <c r="AE75" s="471"/>
      <c r="AF75" s="440"/>
      <c r="AG75" s="439" t="str">
        <f t="shared" si="34"/>
        <v/>
      </c>
      <c r="AH75" s="902"/>
      <c r="AI75" s="903"/>
      <c r="AJ75" s="903"/>
      <c r="AK75" s="903"/>
      <c r="AL75" s="903"/>
      <c r="AM75" s="904"/>
      <c r="AN75" s="519" t="str">
        <f t="shared" si="35"/>
        <v/>
      </c>
      <c r="AO75" s="520">
        <f t="shared" si="36"/>
        <v>0</v>
      </c>
      <c r="AP75" s="498" t="str">
        <f t="shared" si="13"/>
        <v/>
      </c>
      <c r="AQ75" s="495" t="str">
        <f>IF(B75="","",AX75+March!AS75)</f>
        <v/>
      </c>
      <c r="AR75" s="495" t="str">
        <f>IF(B75="","",AY75+March!AT75)</f>
        <v/>
      </c>
      <c r="AS75" s="495" t="str">
        <f>IF(B75="","",AZ75+March!AU75)</f>
        <v/>
      </c>
      <c r="AT75" s="537" t="str">
        <f>IF(B75="","",BA75+March!AV75)</f>
        <v/>
      </c>
      <c r="AU75" s="497">
        <f>IF(BB75="","",BB75+March!AW75)</f>
        <v>0</v>
      </c>
      <c r="AV75" s="497">
        <f>IF(BC75="","",BC75+March!AX75)</f>
        <v>0</v>
      </c>
      <c r="AW75" s="538" t="str">
        <f>IF(B75="","",BD75+March!AY75)</f>
        <v/>
      </c>
      <c r="AX75" s="501">
        <f t="shared" si="37"/>
        <v>0</v>
      </c>
      <c r="AY75" s="501">
        <f t="shared" si="38"/>
        <v>0</v>
      </c>
      <c r="AZ75" s="501">
        <f t="shared" si="39"/>
        <v>0</v>
      </c>
      <c r="BA75" s="501">
        <f t="shared" si="45"/>
        <v>0</v>
      </c>
      <c r="BB75" s="498">
        <f t="shared" si="40"/>
        <v>0</v>
      </c>
      <c r="BC75" s="498">
        <f t="shared" si="41"/>
        <v>0</v>
      </c>
      <c r="BD75" s="502">
        <f t="shared" si="46"/>
        <v>0</v>
      </c>
      <c r="BE75" s="477">
        <f t="shared" si="42"/>
        <v>0</v>
      </c>
      <c r="BF75" s="477">
        <f t="shared" si="43"/>
        <v>0</v>
      </c>
      <c r="BG75" s="478" t="str">
        <f t="shared" si="44"/>
        <v/>
      </c>
      <c r="BH75" s="478" t="str">
        <f>IF(AZ75=0,"",#REF!)</f>
        <v/>
      </c>
    </row>
    <row r="76" spans="1:60" ht="21.95" customHeight="1">
      <c r="A76" s="457" t="str">
        <f>IF('Modified SF1'!A70="","",'Modified SF1'!A70)</f>
        <v/>
      </c>
      <c r="B76" s="905" t="str">
        <f>IF('Modified SF1'!C70="","",'Modified SF1'!C70)</f>
        <v/>
      </c>
      <c r="C76" s="906"/>
      <c r="D76" s="539" t="str">
        <f>June!AP76</f>
        <v/>
      </c>
      <c r="E76" s="540" t="str">
        <f>July!AP76</f>
        <v/>
      </c>
      <c r="F76" s="540" t="str">
        <f>August!AP76</f>
        <v/>
      </c>
      <c r="G76" s="540" t="str">
        <f>September!AP76</f>
        <v/>
      </c>
      <c r="H76" s="540" t="str">
        <f>October!AP76</f>
        <v/>
      </c>
      <c r="I76" s="540" t="str">
        <f>November!AP76</f>
        <v/>
      </c>
      <c r="J76" s="540" t="str">
        <f>December!AP76</f>
        <v/>
      </c>
      <c r="K76" s="540" t="str">
        <f>January!AP76</f>
        <v/>
      </c>
      <c r="L76" s="540" t="str">
        <f>February!AP76</f>
        <v/>
      </c>
      <c r="M76" s="540" t="str">
        <f>March!AP76</f>
        <v/>
      </c>
      <c r="N76" s="540" t="str">
        <f>April!AP76</f>
        <v/>
      </c>
      <c r="O76" s="548" t="str">
        <f t="shared" si="47"/>
        <v/>
      </c>
      <c r="P76" s="539" t="str">
        <f>June!AI76</f>
        <v/>
      </c>
      <c r="Q76" s="540" t="str">
        <f>July!AI76</f>
        <v/>
      </c>
      <c r="R76" s="540" t="str">
        <f>August!AI76</f>
        <v/>
      </c>
      <c r="S76" s="540" t="str">
        <f>September!AI76</f>
        <v/>
      </c>
      <c r="T76" s="540" t="str">
        <f>October!AI76</f>
        <v/>
      </c>
      <c r="U76" s="540" t="str">
        <f>November!AP76</f>
        <v/>
      </c>
      <c r="V76" s="540" t="str">
        <f>December!AI76</f>
        <v/>
      </c>
      <c r="W76" s="540" t="str">
        <f>January!AI76</f>
        <v/>
      </c>
      <c r="X76" s="540" t="str">
        <f>February!AI76</f>
        <v/>
      </c>
      <c r="Y76" s="540" t="str">
        <f>March!AI76</f>
        <v/>
      </c>
      <c r="Z76" s="540" t="str">
        <f>April!AI76</f>
        <v/>
      </c>
      <c r="AA76" s="541" t="str">
        <f t="shared" si="48"/>
        <v/>
      </c>
      <c r="AB76" s="452"/>
      <c r="AC76" s="583"/>
      <c r="AD76" s="453"/>
      <c r="AE76" s="471"/>
      <c r="AF76" s="431"/>
      <c r="AG76" s="432" t="str">
        <f t="shared" si="34"/>
        <v/>
      </c>
      <c r="AH76" s="894"/>
      <c r="AI76" s="895"/>
      <c r="AJ76" s="895"/>
      <c r="AK76" s="895"/>
      <c r="AL76" s="895"/>
      <c r="AM76" s="896"/>
      <c r="AN76" s="519" t="str">
        <f t="shared" si="35"/>
        <v/>
      </c>
      <c r="AO76" s="520">
        <f t="shared" si="36"/>
        <v>0</v>
      </c>
      <c r="AP76" s="498" t="str">
        <f t="shared" si="13"/>
        <v/>
      </c>
      <c r="AQ76" s="495" t="str">
        <f>IF(B76="","",AX76+March!AS76)</f>
        <v/>
      </c>
      <c r="AR76" s="495" t="str">
        <f>IF(B76="","",AY76+March!AT76)</f>
        <v/>
      </c>
      <c r="AS76" s="495" t="str">
        <f>IF(B76="","",AZ76+March!AU76)</f>
        <v/>
      </c>
      <c r="AT76" s="537" t="str">
        <f>IF(B76="","",BA76+March!AV76)</f>
        <v/>
      </c>
      <c r="AU76" s="497">
        <f>IF(BB76="","",BB76+March!AW76)</f>
        <v>0</v>
      </c>
      <c r="AV76" s="497">
        <f>IF(BC76="","",BC76+March!AX76)</f>
        <v>0</v>
      </c>
      <c r="AW76" s="538" t="str">
        <f>IF(B76="","",BD76+March!AY76)</f>
        <v/>
      </c>
      <c r="AX76" s="501">
        <f t="shared" si="37"/>
        <v>0</v>
      </c>
      <c r="AY76" s="501">
        <f t="shared" si="38"/>
        <v>0</v>
      </c>
      <c r="AZ76" s="501">
        <f t="shared" si="39"/>
        <v>0</v>
      </c>
      <c r="BA76" s="501">
        <f t="shared" si="45"/>
        <v>0</v>
      </c>
      <c r="BB76" s="498">
        <f t="shared" si="40"/>
        <v>0</v>
      </c>
      <c r="BC76" s="498">
        <f t="shared" si="41"/>
        <v>0</v>
      </c>
      <c r="BD76" s="502">
        <f t="shared" si="46"/>
        <v>0</v>
      </c>
      <c r="BE76" s="477">
        <f t="shared" si="42"/>
        <v>0</v>
      </c>
      <c r="BF76" s="477">
        <f t="shared" si="43"/>
        <v>0</v>
      </c>
      <c r="BG76" s="478" t="str">
        <f t="shared" si="44"/>
        <v/>
      </c>
      <c r="BH76" s="478" t="str">
        <f>IF(AZ76=0,"",#REF!)</f>
        <v/>
      </c>
    </row>
    <row r="77" spans="1:60" ht="21.95" customHeight="1">
      <c r="A77" s="460" t="str">
        <f>IF('Modified SF1'!A71="","",'Modified SF1'!A71)</f>
        <v/>
      </c>
      <c r="B77" s="900" t="str">
        <f>IF('Modified SF1'!C71="","",'Modified SF1'!C71)</f>
        <v/>
      </c>
      <c r="C77" s="901"/>
      <c r="D77" s="573" t="str">
        <f>June!AP77</f>
        <v/>
      </c>
      <c r="E77" s="574" t="str">
        <f>July!AP77</f>
        <v/>
      </c>
      <c r="F77" s="574" t="str">
        <f>August!AP77</f>
        <v/>
      </c>
      <c r="G77" s="574" t="str">
        <f>September!AP77</f>
        <v/>
      </c>
      <c r="H77" s="574" t="str">
        <f>October!AP77</f>
        <v/>
      </c>
      <c r="I77" s="574" t="str">
        <f>November!AP77</f>
        <v/>
      </c>
      <c r="J77" s="574" t="str">
        <f>December!AP77</f>
        <v/>
      </c>
      <c r="K77" s="574" t="str">
        <f>January!AP77</f>
        <v/>
      </c>
      <c r="L77" s="574" t="str">
        <f>February!AP77</f>
        <v/>
      </c>
      <c r="M77" s="574" t="str">
        <f>March!AP77</f>
        <v/>
      </c>
      <c r="N77" s="574" t="str">
        <f>April!AP77</f>
        <v/>
      </c>
      <c r="O77" s="575" t="str">
        <f t="shared" si="47"/>
        <v/>
      </c>
      <c r="P77" s="573" t="str">
        <f>June!AI77</f>
        <v/>
      </c>
      <c r="Q77" s="574" t="str">
        <f>July!AI77</f>
        <v/>
      </c>
      <c r="R77" s="574" t="str">
        <f>August!AI77</f>
        <v/>
      </c>
      <c r="S77" s="574" t="str">
        <f>September!AI77</f>
        <v/>
      </c>
      <c r="T77" s="574" t="str">
        <f>October!AI77</f>
        <v/>
      </c>
      <c r="U77" s="574" t="str">
        <f>November!AP77</f>
        <v/>
      </c>
      <c r="V77" s="574" t="str">
        <f>December!AI77</f>
        <v/>
      </c>
      <c r="W77" s="574" t="str">
        <f>January!AI77</f>
        <v/>
      </c>
      <c r="X77" s="574" t="str">
        <f>February!AI77</f>
        <v/>
      </c>
      <c r="Y77" s="574" t="str">
        <f>March!AI77</f>
        <v/>
      </c>
      <c r="Z77" s="574" t="str">
        <f>April!AI77</f>
        <v/>
      </c>
      <c r="AA77" s="576" t="str">
        <f t="shared" si="48"/>
        <v/>
      </c>
      <c r="AB77" s="581"/>
      <c r="AC77" s="582"/>
      <c r="AD77" s="576"/>
      <c r="AE77" s="471"/>
      <c r="AF77" s="440"/>
      <c r="AG77" s="439" t="str">
        <f t="shared" si="34"/>
        <v/>
      </c>
      <c r="AH77" s="902"/>
      <c r="AI77" s="903"/>
      <c r="AJ77" s="903"/>
      <c r="AK77" s="903"/>
      <c r="AL77" s="903"/>
      <c r="AM77" s="904"/>
      <c r="AN77" s="519" t="str">
        <f t="shared" si="35"/>
        <v/>
      </c>
      <c r="AO77" s="520">
        <f t="shared" si="36"/>
        <v>0</v>
      </c>
      <c r="AP77" s="498" t="str">
        <f t="shared" si="13"/>
        <v/>
      </c>
      <c r="AQ77" s="495" t="str">
        <f>IF(B77="","",AX77+March!AS77)</f>
        <v/>
      </c>
      <c r="AR77" s="495" t="str">
        <f>IF(B77="","",AY77+March!AT77)</f>
        <v/>
      </c>
      <c r="AS77" s="495" t="str">
        <f>IF(B77="","",AZ77+March!AU77)</f>
        <v/>
      </c>
      <c r="AT77" s="537" t="str">
        <f>IF(B77="","",BA77+March!AV77)</f>
        <v/>
      </c>
      <c r="AU77" s="497">
        <f>IF(BB77="","",BB77+March!AW77)</f>
        <v>0</v>
      </c>
      <c r="AV77" s="497">
        <f>IF(BC77="","",BC77+March!AX77)</f>
        <v>0</v>
      </c>
      <c r="AW77" s="538" t="str">
        <f>IF(B77="","",BD77+March!AY77)</f>
        <v/>
      </c>
      <c r="AX77" s="501">
        <f t="shared" si="37"/>
        <v>0</v>
      </c>
      <c r="AY77" s="501">
        <f t="shared" si="38"/>
        <v>0</v>
      </c>
      <c r="AZ77" s="501">
        <f t="shared" si="39"/>
        <v>0</v>
      </c>
      <c r="BA77" s="501">
        <f t="shared" si="45"/>
        <v>0</v>
      </c>
      <c r="BB77" s="498">
        <f t="shared" si="40"/>
        <v>0</v>
      </c>
      <c r="BC77" s="498">
        <f t="shared" si="41"/>
        <v>0</v>
      </c>
      <c r="BD77" s="502">
        <f t="shared" si="46"/>
        <v>0</v>
      </c>
      <c r="BE77" s="477">
        <f t="shared" si="42"/>
        <v>0</v>
      </c>
      <c r="BF77" s="477">
        <f t="shared" si="43"/>
        <v>0</v>
      </c>
      <c r="BG77" s="478" t="str">
        <f t="shared" si="44"/>
        <v/>
      </c>
      <c r="BH77" s="478" t="str">
        <f>IF(AZ77=0,"",#REF!)</f>
        <v/>
      </c>
    </row>
    <row r="78" spans="1:60" ht="21.95" customHeight="1">
      <c r="A78" s="457" t="str">
        <f>IF('Modified SF1'!A72="","",'Modified SF1'!A72)</f>
        <v/>
      </c>
      <c r="B78" s="905" t="str">
        <f>IF('Modified SF1'!C72="","",'Modified SF1'!C72)</f>
        <v/>
      </c>
      <c r="C78" s="906"/>
      <c r="D78" s="539" t="str">
        <f>June!AP78</f>
        <v/>
      </c>
      <c r="E78" s="540" t="str">
        <f>July!AP78</f>
        <v/>
      </c>
      <c r="F78" s="540" t="str">
        <f>August!AP78</f>
        <v/>
      </c>
      <c r="G78" s="540" t="str">
        <f>September!AP78</f>
        <v/>
      </c>
      <c r="H78" s="540" t="str">
        <f>October!AP78</f>
        <v/>
      </c>
      <c r="I78" s="540" t="str">
        <f>November!AP78</f>
        <v/>
      </c>
      <c r="J78" s="540" t="str">
        <f>December!AP78</f>
        <v/>
      </c>
      <c r="K78" s="540" t="str">
        <f>January!AP78</f>
        <v/>
      </c>
      <c r="L78" s="540" t="str">
        <f>February!AP78</f>
        <v/>
      </c>
      <c r="M78" s="540" t="str">
        <f>March!AP78</f>
        <v/>
      </c>
      <c r="N78" s="540" t="str">
        <f>April!AP78</f>
        <v/>
      </c>
      <c r="O78" s="548" t="str">
        <f t="shared" si="47"/>
        <v/>
      </c>
      <c r="P78" s="539" t="str">
        <f>June!AI78</f>
        <v/>
      </c>
      <c r="Q78" s="540" t="str">
        <f>July!AI78</f>
        <v/>
      </c>
      <c r="R78" s="540" t="str">
        <f>August!AI78</f>
        <v/>
      </c>
      <c r="S78" s="540" t="str">
        <f>September!AI78</f>
        <v/>
      </c>
      <c r="T78" s="540" t="str">
        <f>October!AI78</f>
        <v/>
      </c>
      <c r="U78" s="540" t="str">
        <f>November!AP78</f>
        <v/>
      </c>
      <c r="V78" s="540" t="str">
        <f>December!AI78</f>
        <v/>
      </c>
      <c r="W78" s="540" t="str">
        <f>January!AI78</f>
        <v/>
      </c>
      <c r="X78" s="540" t="str">
        <f>February!AI78</f>
        <v/>
      </c>
      <c r="Y78" s="540" t="str">
        <f>March!AI78</f>
        <v/>
      </c>
      <c r="Z78" s="540" t="str">
        <f>April!AI78</f>
        <v/>
      </c>
      <c r="AA78" s="541" t="str">
        <f t="shared" si="48"/>
        <v/>
      </c>
      <c r="AB78" s="542"/>
      <c r="AC78" s="580"/>
      <c r="AD78" s="541"/>
      <c r="AE78" s="543"/>
      <c r="AF78" s="431"/>
      <c r="AG78" s="544" t="str">
        <f t="shared" si="34"/>
        <v/>
      </c>
      <c r="AH78" s="844"/>
      <c r="AI78" s="845"/>
      <c r="AJ78" s="845"/>
      <c r="AK78" s="845"/>
      <c r="AL78" s="845"/>
      <c r="AM78" s="846"/>
      <c r="AN78" s="519" t="str">
        <f t="shared" si="35"/>
        <v/>
      </c>
      <c r="AO78" s="520">
        <f t="shared" si="36"/>
        <v>0</v>
      </c>
      <c r="AP78" s="498" t="str">
        <f t="shared" si="13"/>
        <v/>
      </c>
      <c r="AQ78" s="495" t="str">
        <f>IF(B78="","",AX78+March!AS78)</f>
        <v/>
      </c>
      <c r="AR78" s="495" t="str">
        <f>IF(B78="","",AY78+March!AT78)</f>
        <v/>
      </c>
      <c r="AS78" s="495" t="str">
        <f>IF(B78="","",AZ78+March!AU78)</f>
        <v/>
      </c>
      <c r="AT78" s="537" t="str">
        <f>IF(B78="","",BA78+March!AV78)</f>
        <v/>
      </c>
      <c r="AU78" s="497">
        <f>IF(BB78="","",BB78+March!AW78)</f>
        <v>0</v>
      </c>
      <c r="AV78" s="497">
        <f>IF(BC78="","",BC78+March!AX78)</f>
        <v>0</v>
      </c>
      <c r="AW78" s="538" t="str">
        <f>IF(B78="","",BD78+March!AY78)</f>
        <v/>
      </c>
      <c r="AX78" s="501">
        <f t="shared" si="37"/>
        <v>0</v>
      </c>
      <c r="AY78" s="501">
        <f t="shared" si="38"/>
        <v>0</v>
      </c>
      <c r="AZ78" s="501">
        <f t="shared" si="39"/>
        <v>0</v>
      </c>
      <c r="BA78" s="501">
        <f t="shared" si="45"/>
        <v>0</v>
      </c>
      <c r="BB78" s="498">
        <f t="shared" si="40"/>
        <v>0</v>
      </c>
      <c r="BC78" s="498">
        <f t="shared" si="41"/>
        <v>0</v>
      </c>
      <c r="BD78" s="502">
        <f t="shared" si="46"/>
        <v>0</v>
      </c>
      <c r="BE78" s="477">
        <f t="shared" si="42"/>
        <v>0</v>
      </c>
      <c r="BF78" s="477">
        <f t="shared" si="43"/>
        <v>0</v>
      </c>
      <c r="BG78" s="478" t="str">
        <f t="shared" si="44"/>
        <v/>
      </c>
      <c r="BH78" s="478" t="str">
        <f>IF(AZ78=0,"",#REF!)</f>
        <v/>
      </c>
    </row>
    <row r="79" spans="1:60" ht="21.95" customHeight="1">
      <c r="A79" s="460" t="str">
        <f>IF('Modified SF1'!A73="","",'Modified SF1'!A73)</f>
        <v/>
      </c>
      <c r="B79" s="900" t="str">
        <f>IF('Modified SF1'!C73="","",'Modified SF1'!C73)</f>
        <v/>
      </c>
      <c r="C79" s="901"/>
      <c r="D79" s="573" t="str">
        <f>June!AP79</f>
        <v/>
      </c>
      <c r="E79" s="574" t="str">
        <f>July!AP79</f>
        <v/>
      </c>
      <c r="F79" s="574" t="str">
        <f>August!AP79</f>
        <v/>
      </c>
      <c r="G79" s="574" t="str">
        <f>September!AP79</f>
        <v/>
      </c>
      <c r="H79" s="574" t="str">
        <f>October!AP79</f>
        <v/>
      </c>
      <c r="I79" s="574" t="str">
        <f>November!AP79</f>
        <v/>
      </c>
      <c r="J79" s="574" t="str">
        <f>December!AP79</f>
        <v/>
      </c>
      <c r="K79" s="574" t="str">
        <f>January!AP79</f>
        <v/>
      </c>
      <c r="L79" s="574" t="str">
        <f>February!AP79</f>
        <v/>
      </c>
      <c r="M79" s="574" t="str">
        <f>March!AP79</f>
        <v/>
      </c>
      <c r="N79" s="574" t="str">
        <f>April!AP79</f>
        <v/>
      </c>
      <c r="O79" s="575" t="str">
        <f t="shared" si="47"/>
        <v/>
      </c>
      <c r="P79" s="573" t="str">
        <f>June!AI79</f>
        <v/>
      </c>
      <c r="Q79" s="574" t="str">
        <f>July!AI79</f>
        <v/>
      </c>
      <c r="R79" s="574" t="str">
        <f>August!AI79</f>
        <v/>
      </c>
      <c r="S79" s="574" t="str">
        <f>September!AI79</f>
        <v/>
      </c>
      <c r="T79" s="574" t="str">
        <f>October!AI79</f>
        <v/>
      </c>
      <c r="U79" s="574" t="str">
        <f>November!AP79</f>
        <v/>
      </c>
      <c r="V79" s="574" t="str">
        <f>December!AI79</f>
        <v/>
      </c>
      <c r="W79" s="574" t="str">
        <f>January!AI79</f>
        <v/>
      </c>
      <c r="X79" s="574" t="str">
        <f>February!AI79</f>
        <v/>
      </c>
      <c r="Y79" s="574" t="str">
        <f>March!AI79</f>
        <v/>
      </c>
      <c r="Z79" s="574" t="str">
        <f>April!AI79</f>
        <v/>
      </c>
      <c r="AA79" s="576" t="str">
        <f t="shared" si="48"/>
        <v/>
      </c>
      <c r="AB79" s="581"/>
      <c r="AC79" s="582"/>
      <c r="AD79" s="576"/>
      <c r="AE79" s="584"/>
      <c r="AF79" s="440"/>
      <c r="AG79" s="439" t="str">
        <f t="shared" si="34"/>
        <v/>
      </c>
      <c r="AH79" s="902"/>
      <c r="AI79" s="903"/>
      <c r="AJ79" s="903"/>
      <c r="AK79" s="903"/>
      <c r="AL79" s="903"/>
      <c r="AM79" s="904"/>
      <c r="AN79" s="519" t="str">
        <f t="shared" si="35"/>
        <v/>
      </c>
      <c r="AO79" s="520">
        <f t="shared" si="36"/>
        <v>0</v>
      </c>
      <c r="AP79" s="498" t="str">
        <f t="shared" si="13"/>
        <v/>
      </c>
      <c r="AQ79" s="495" t="str">
        <f>IF(B79="","",AX79+March!AS79)</f>
        <v/>
      </c>
      <c r="AR79" s="495" t="str">
        <f>IF(B79="","",AY79+March!AT79)</f>
        <v/>
      </c>
      <c r="AS79" s="495" t="str">
        <f>IF(B79="","",AZ79+March!AU79)</f>
        <v/>
      </c>
      <c r="AT79" s="537" t="str">
        <f>IF(B79="","",BA79+March!AV79)</f>
        <v/>
      </c>
      <c r="AU79" s="497">
        <f>IF(BB79="","",BB79+March!AW79)</f>
        <v>0</v>
      </c>
      <c r="AV79" s="497">
        <f>IF(BC79="","",BC79+March!AX79)</f>
        <v>0</v>
      </c>
      <c r="AW79" s="538" t="str">
        <f>IF(B79="","",BD79+March!AY79)</f>
        <v/>
      </c>
      <c r="AX79" s="501">
        <f t="shared" si="37"/>
        <v>0</v>
      </c>
      <c r="AY79" s="501">
        <f t="shared" si="38"/>
        <v>0</v>
      </c>
      <c r="AZ79" s="501">
        <f t="shared" si="39"/>
        <v>0</v>
      </c>
      <c r="BA79" s="501">
        <f t="shared" si="45"/>
        <v>0</v>
      </c>
      <c r="BB79" s="498">
        <f t="shared" si="40"/>
        <v>0</v>
      </c>
      <c r="BC79" s="498">
        <f t="shared" si="41"/>
        <v>0</v>
      </c>
      <c r="BD79" s="502">
        <f t="shared" si="46"/>
        <v>0</v>
      </c>
      <c r="BE79" s="477">
        <f t="shared" si="42"/>
        <v>0</v>
      </c>
      <c r="BF79" s="477">
        <f t="shared" si="43"/>
        <v>0</v>
      </c>
      <c r="BG79" s="478" t="str">
        <f t="shared" si="44"/>
        <v/>
      </c>
      <c r="BH79" s="478" t="str">
        <f>IF(AZ79=0,"",#REF!)</f>
        <v/>
      </c>
    </row>
    <row r="80" spans="1:60" ht="21.95" customHeight="1">
      <c r="A80" s="457" t="str">
        <f>IF('Modified SF1'!A74="","",'Modified SF1'!A74)</f>
        <v/>
      </c>
      <c r="B80" s="905" t="str">
        <f>IF('Modified SF1'!C74="","",'Modified SF1'!C74)</f>
        <v/>
      </c>
      <c r="C80" s="906"/>
      <c r="D80" s="539" t="str">
        <f>June!AP80</f>
        <v/>
      </c>
      <c r="E80" s="540" t="str">
        <f>July!AP80</f>
        <v/>
      </c>
      <c r="F80" s="540" t="str">
        <f>August!AP80</f>
        <v/>
      </c>
      <c r="G80" s="540" t="str">
        <f>September!AP80</f>
        <v/>
      </c>
      <c r="H80" s="540" t="str">
        <f>October!AP80</f>
        <v/>
      </c>
      <c r="I80" s="540" t="str">
        <f>November!AP80</f>
        <v/>
      </c>
      <c r="J80" s="540" t="str">
        <f>December!AP80</f>
        <v/>
      </c>
      <c r="K80" s="540" t="str">
        <f>January!AP80</f>
        <v/>
      </c>
      <c r="L80" s="540" t="str">
        <f>February!AP80</f>
        <v/>
      </c>
      <c r="M80" s="540" t="str">
        <f>March!AP80</f>
        <v/>
      </c>
      <c r="N80" s="540" t="str">
        <f>April!AP80</f>
        <v/>
      </c>
      <c r="O80" s="548" t="str">
        <f t="shared" si="47"/>
        <v/>
      </c>
      <c r="P80" s="539" t="str">
        <f>June!AI80</f>
        <v/>
      </c>
      <c r="Q80" s="540" t="str">
        <f>July!AI80</f>
        <v/>
      </c>
      <c r="R80" s="540" t="str">
        <f>August!AI80</f>
        <v/>
      </c>
      <c r="S80" s="540" t="str">
        <f>September!AI80</f>
        <v/>
      </c>
      <c r="T80" s="540" t="str">
        <f>October!AI80</f>
        <v/>
      </c>
      <c r="U80" s="540" t="str">
        <f>November!AP80</f>
        <v/>
      </c>
      <c r="V80" s="540" t="str">
        <f>December!AI80</f>
        <v/>
      </c>
      <c r="W80" s="540" t="str">
        <f>January!AI80</f>
        <v/>
      </c>
      <c r="X80" s="540" t="str">
        <f>February!AI80</f>
        <v/>
      </c>
      <c r="Y80" s="540" t="str">
        <f>March!AI80</f>
        <v/>
      </c>
      <c r="Z80" s="540" t="str">
        <f>April!AI80</f>
        <v/>
      </c>
      <c r="AA80" s="541" t="str">
        <f t="shared" si="48"/>
        <v/>
      </c>
      <c r="AB80" s="452"/>
      <c r="AC80" s="583"/>
      <c r="AD80" s="453"/>
      <c r="AE80" s="471"/>
      <c r="AF80" s="431"/>
      <c r="AG80" s="432" t="str">
        <f t="shared" si="34"/>
        <v/>
      </c>
      <c r="AH80" s="894"/>
      <c r="AI80" s="895"/>
      <c r="AJ80" s="895"/>
      <c r="AK80" s="895"/>
      <c r="AL80" s="895"/>
      <c r="AM80" s="896"/>
      <c r="AN80" s="519" t="str">
        <f t="shared" si="35"/>
        <v/>
      </c>
      <c r="AO80" s="520">
        <f t="shared" si="36"/>
        <v>0</v>
      </c>
      <c r="AP80" s="498" t="str">
        <f t="shared" si="13"/>
        <v/>
      </c>
      <c r="AQ80" s="495" t="str">
        <f>IF(B80="","",AX80+March!AS80)</f>
        <v/>
      </c>
      <c r="AR80" s="495" t="str">
        <f>IF(B80="","",AY80+March!AT80)</f>
        <v/>
      </c>
      <c r="AS80" s="495" t="str">
        <f>IF(B80="","",AZ80+March!AU80)</f>
        <v/>
      </c>
      <c r="AT80" s="537" t="str">
        <f>IF(B80="","",BA80+March!AV80)</f>
        <v/>
      </c>
      <c r="AU80" s="497">
        <f>IF(BB80="","",BB80+March!AW80)</f>
        <v>0</v>
      </c>
      <c r="AV80" s="497">
        <f>IF(BC80="","",BC80+March!AX80)</f>
        <v>0</v>
      </c>
      <c r="AW80" s="538" t="str">
        <f>IF(B80="","",BD80+March!AY80)</f>
        <v/>
      </c>
      <c r="AX80" s="501">
        <f t="shared" si="37"/>
        <v>0</v>
      </c>
      <c r="AY80" s="501">
        <f t="shared" si="38"/>
        <v>0</v>
      </c>
      <c r="AZ80" s="501">
        <f t="shared" si="39"/>
        <v>0</v>
      </c>
      <c r="BA80" s="501">
        <f t="shared" si="45"/>
        <v>0</v>
      </c>
      <c r="BB80" s="498">
        <f t="shared" si="40"/>
        <v>0</v>
      </c>
      <c r="BC80" s="498">
        <f t="shared" si="41"/>
        <v>0</v>
      </c>
      <c r="BD80" s="502">
        <f t="shared" si="46"/>
        <v>0</v>
      </c>
      <c r="BE80" s="477">
        <f t="shared" si="42"/>
        <v>0</v>
      </c>
      <c r="BF80" s="477">
        <f t="shared" si="43"/>
        <v>0</v>
      </c>
      <c r="BG80" s="478" t="str">
        <f t="shared" si="44"/>
        <v/>
      </c>
      <c r="BH80" s="478" t="str">
        <f>IF(AZ80=0,"",#REF!)</f>
        <v/>
      </c>
    </row>
    <row r="81" spans="1:60" ht="21.95" customHeight="1">
      <c r="A81" s="460" t="str">
        <f>IF('Modified SF1'!A75="","",'Modified SF1'!A75)</f>
        <v/>
      </c>
      <c r="B81" s="900" t="str">
        <f>IF('Modified SF1'!C75="","",'Modified SF1'!C75)</f>
        <v/>
      </c>
      <c r="C81" s="901"/>
      <c r="D81" s="573" t="str">
        <f>June!AP81</f>
        <v/>
      </c>
      <c r="E81" s="574" t="str">
        <f>July!AP81</f>
        <v/>
      </c>
      <c r="F81" s="574" t="str">
        <f>August!AP81</f>
        <v/>
      </c>
      <c r="G81" s="574" t="str">
        <f>September!AP81</f>
        <v/>
      </c>
      <c r="H81" s="574" t="str">
        <f>October!AP81</f>
        <v/>
      </c>
      <c r="I81" s="574" t="str">
        <f>November!AP81</f>
        <v/>
      </c>
      <c r="J81" s="574" t="str">
        <f>December!AP81</f>
        <v/>
      </c>
      <c r="K81" s="574" t="str">
        <f>January!AP81</f>
        <v/>
      </c>
      <c r="L81" s="574" t="str">
        <f>February!AP81</f>
        <v/>
      </c>
      <c r="M81" s="574" t="str">
        <f>March!AP81</f>
        <v/>
      </c>
      <c r="N81" s="574" t="str">
        <f>April!AP81</f>
        <v/>
      </c>
      <c r="O81" s="575" t="str">
        <f t="shared" si="47"/>
        <v/>
      </c>
      <c r="P81" s="573" t="str">
        <f>June!AI81</f>
        <v/>
      </c>
      <c r="Q81" s="574" t="str">
        <f>July!AI81</f>
        <v/>
      </c>
      <c r="R81" s="574" t="str">
        <f>August!AI81</f>
        <v/>
      </c>
      <c r="S81" s="574" t="str">
        <f>September!AI81</f>
        <v/>
      </c>
      <c r="T81" s="574" t="str">
        <f>October!AI81</f>
        <v/>
      </c>
      <c r="U81" s="574" t="str">
        <f>November!AP81</f>
        <v/>
      </c>
      <c r="V81" s="574" t="str">
        <f>December!AI81</f>
        <v/>
      </c>
      <c r="W81" s="574" t="str">
        <f>January!AI81</f>
        <v/>
      </c>
      <c r="X81" s="574" t="str">
        <f>February!AI81</f>
        <v/>
      </c>
      <c r="Y81" s="574" t="str">
        <f>March!AI81</f>
        <v/>
      </c>
      <c r="Z81" s="574" t="str">
        <f>April!AI81</f>
        <v/>
      </c>
      <c r="AA81" s="576" t="str">
        <f t="shared" si="48"/>
        <v/>
      </c>
      <c r="AB81" s="581"/>
      <c r="AC81" s="582"/>
      <c r="AD81" s="576"/>
      <c r="AE81" s="584"/>
      <c r="AF81" s="440"/>
      <c r="AG81" s="439" t="str">
        <f t="shared" si="34"/>
        <v/>
      </c>
      <c r="AH81" s="902"/>
      <c r="AI81" s="903"/>
      <c r="AJ81" s="903"/>
      <c r="AK81" s="903"/>
      <c r="AL81" s="903"/>
      <c r="AM81" s="904"/>
      <c r="AN81" s="519" t="str">
        <f t="shared" si="35"/>
        <v/>
      </c>
      <c r="AO81" s="520">
        <f t="shared" si="36"/>
        <v>0</v>
      </c>
      <c r="AP81" s="498" t="str">
        <f t="shared" ref="AP81:AP96" si="49">IF(AO81=0,"",1)</f>
        <v/>
      </c>
      <c r="AQ81" s="495" t="str">
        <f>IF(B81="","",AX81+March!AS81)</f>
        <v/>
      </c>
      <c r="AR81" s="495" t="str">
        <f>IF(B81="","",AY81+March!AT81)</f>
        <v/>
      </c>
      <c r="AS81" s="495" t="str">
        <f>IF(B81="","",AZ81+March!AU81)</f>
        <v/>
      </c>
      <c r="AT81" s="537" t="str">
        <f>IF(B81="","",BA81+March!AV81)</f>
        <v/>
      </c>
      <c r="AU81" s="497">
        <f>IF(BB81="","",BB81+March!AW81)</f>
        <v>0</v>
      </c>
      <c r="AV81" s="497">
        <f>IF(BC81="","",BC81+March!AX81)</f>
        <v>0</v>
      </c>
      <c r="AW81" s="538" t="str">
        <f>IF(B81="","",BD81+March!AY81)</f>
        <v/>
      </c>
      <c r="AX81" s="501">
        <f t="shared" si="37"/>
        <v>0</v>
      </c>
      <c r="AY81" s="501">
        <f t="shared" si="38"/>
        <v>0</v>
      </c>
      <c r="AZ81" s="501">
        <f t="shared" si="39"/>
        <v>0</v>
      </c>
      <c r="BA81" s="501">
        <f t="shared" si="45"/>
        <v>0</v>
      </c>
      <c r="BB81" s="498">
        <f t="shared" si="40"/>
        <v>0</v>
      </c>
      <c r="BC81" s="498">
        <f t="shared" si="41"/>
        <v>0</v>
      </c>
      <c r="BD81" s="502">
        <f t="shared" si="46"/>
        <v>0</v>
      </c>
      <c r="BE81" s="477">
        <f t="shared" si="42"/>
        <v>0</v>
      </c>
      <c r="BF81" s="477">
        <f t="shared" si="43"/>
        <v>0</v>
      </c>
      <c r="BG81" s="478" t="str">
        <f t="shared" si="44"/>
        <v/>
      </c>
      <c r="BH81" s="478" t="str">
        <f>IF(AZ81=0,"",#REF!)</f>
        <v/>
      </c>
    </row>
    <row r="82" spans="1:60" ht="21.95" customHeight="1">
      <c r="A82" s="457" t="str">
        <f>IF('Modified SF1'!A76="","",'Modified SF1'!A76)</f>
        <v/>
      </c>
      <c r="B82" s="905" t="str">
        <f>IF('Modified SF1'!C76="","",'Modified SF1'!C76)</f>
        <v/>
      </c>
      <c r="C82" s="906"/>
      <c r="D82" s="539" t="str">
        <f>June!AP82</f>
        <v/>
      </c>
      <c r="E82" s="540" t="str">
        <f>July!AP82</f>
        <v/>
      </c>
      <c r="F82" s="540" t="str">
        <f>August!AP82</f>
        <v/>
      </c>
      <c r="G82" s="540" t="str">
        <f>September!AP82</f>
        <v/>
      </c>
      <c r="H82" s="540" t="str">
        <f>October!AP82</f>
        <v/>
      </c>
      <c r="I82" s="610" t="str">
        <f>November!AP82</f>
        <v/>
      </c>
      <c r="J82" s="540" t="str">
        <f>December!AP82</f>
        <v/>
      </c>
      <c r="K82" s="540" t="str">
        <f>January!AP82</f>
        <v/>
      </c>
      <c r="L82" s="540" t="str">
        <f>February!AP82</f>
        <v/>
      </c>
      <c r="M82" s="540" t="str">
        <f>March!AP82</f>
        <v/>
      </c>
      <c r="N82" s="540" t="str">
        <f>April!AP82</f>
        <v/>
      </c>
      <c r="O82" s="548" t="str">
        <f t="shared" si="47"/>
        <v/>
      </c>
      <c r="P82" s="539" t="str">
        <f>June!AI82</f>
        <v/>
      </c>
      <c r="Q82" s="540" t="str">
        <f>July!AI82</f>
        <v/>
      </c>
      <c r="R82" s="540" t="str">
        <f>August!AI82</f>
        <v/>
      </c>
      <c r="S82" s="540" t="str">
        <f>September!AI82</f>
        <v/>
      </c>
      <c r="T82" s="540" t="str">
        <f>October!AI82</f>
        <v/>
      </c>
      <c r="U82" s="540" t="str">
        <f>November!AP82</f>
        <v/>
      </c>
      <c r="V82" s="540" t="str">
        <f>December!AI82</f>
        <v/>
      </c>
      <c r="W82" s="540" t="str">
        <f>January!AI82</f>
        <v/>
      </c>
      <c r="X82" s="540" t="str">
        <f>February!AI82</f>
        <v/>
      </c>
      <c r="Y82" s="540" t="str">
        <f>March!AI82</f>
        <v/>
      </c>
      <c r="Z82" s="540" t="str">
        <f>April!AI82</f>
        <v/>
      </c>
      <c r="AA82" s="541" t="str">
        <f t="shared" si="48"/>
        <v/>
      </c>
      <c r="AB82" s="452"/>
      <c r="AC82" s="583"/>
      <c r="AD82" s="453"/>
      <c r="AE82" s="471"/>
      <c r="AF82" s="431"/>
      <c r="AG82" s="432" t="str">
        <f t="shared" si="34"/>
        <v/>
      </c>
      <c r="AH82" s="894"/>
      <c r="AI82" s="895"/>
      <c r="AJ82" s="895"/>
      <c r="AK82" s="895"/>
      <c r="AL82" s="895"/>
      <c r="AM82" s="896"/>
      <c r="AN82" s="519" t="str">
        <f t="shared" si="35"/>
        <v/>
      </c>
      <c r="AO82" s="520">
        <f t="shared" si="36"/>
        <v>0</v>
      </c>
      <c r="AP82" s="498" t="str">
        <f t="shared" si="49"/>
        <v/>
      </c>
      <c r="AQ82" s="495" t="str">
        <f>IF(B82="","",AX82+March!AS82)</f>
        <v/>
      </c>
      <c r="AR82" s="495" t="str">
        <f>IF(B82="","",AY82+March!AT82)</f>
        <v/>
      </c>
      <c r="AS82" s="495" t="str">
        <f>IF(B82="","",AZ82+March!AU82)</f>
        <v/>
      </c>
      <c r="AT82" s="537" t="str">
        <f>IF(B82="","",BA82+March!AV82)</f>
        <v/>
      </c>
      <c r="AU82" s="497">
        <f>IF(BB82="","",BB82+March!AW82)</f>
        <v>0</v>
      </c>
      <c r="AV82" s="497">
        <f>IF(BC82="","",BC82+March!AX82)</f>
        <v>0</v>
      </c>
      <c r="AW82" s="538" t="str">
        <f>IF(B82="","",BD82+March!AY82)</f>
        <v/>
      </c>
      <c r="AX82" s="501">
        <f t="shared" si="37"/>
        <v>0</v>
      </c>
      <c r="AY82" s="501">
        <f t="shared" si="38"/>
        <v>0</v>
      </c>
      <c r="AZ82" s="501">
        <f t="shared" si="39"/>
        <v>0</v>
      </c>
      <c r="BA82" s="501">
        <f t="shared" si="45"/>
        <v>0</v>
      </c>
      <c r="BB82" s="498">
        <f t="shared" si="40"/>
        <v>0</v>
      </c>
      <c r="BC82" s="498">
        <f t="shared" si="41"/>
        <v>0</v>
      </c>
      <c r="BD82" s="502">
        <f t="shared" si="46"/>
        <v>0</v>
      </c>
      <c r="BE82" s="477">
        <f t="shared" si="42"/>
        <v>0</v>
      </c>
      <c r="BF82" s="477">
        <f t="shared" si="43"/>
        <v>0</v>
      </c>
      <c r="BG82" s="478" t="str">
        <f t="shared" si="44"/>
        <v/>
      </c>
      <c r="BH82" s="478" t="str">
        <f>IF(AZ82=0,"",#REF!)</f>
        <v/>
      </c>
    </row>
    <row r="83" spans="1:60" ht="21.95" customHeight="1">
      <c r="A83" s="460" t="str">
        <f>IF('Modified SF1'!A77="","",'Modified SF1'!A77)</f>
        <v/>
      </c>
      <c r="B83" s="900" t="str">
        <f>IF('Modified SF1'!C77="","",'Modified SF1'!C77)</f>
        <v/>
      </c>
      <c r="C83" s="901"/>
      <c r="D83" s="573" t="str">
        <f>June!AP83</f>
        <v/>
      </c>
      <c r="E83" s="574" t="str">
        <f>July!AP83</f>
        <v/>
      </c>
      <c r="F83" s="574" t="str">
        <f>August!AP83</f>
        <v/>
      </c>
      <c r="G83" s="574" t="str">
        <f>September!AP83</f>
        <v/>
      </c>
      <c r="H83" s="574" t="str">
        <f>October!AP83</f>
        <v/>
      </c>
      <c r="I83" s="574" t="str">
        <f>November!AP83</f>
        <v/>
      </c>
      <c r="J83" s="574" t="str">
        <f>December!AP83</f>
        <v/>
      </c>
      <c r="K83" s="574" t="str">
        <f>January!AP83</f>
        <v/>
      </c>
      <c r="L83" s="574" t="str">
        <f>February!AP83</f>
        <v/>
      </c>
      <c r="M83" s="574" t="str">
        <f>March!AP83</f>
        <v/>
      </c>
      <c r="N83" s="574" t="str">
        <f>April!AP83</f>
        <v/>
      </c>
      <c r="O83" s="575" t="str">
        <f t="shared" si="47"/>
        <v/>
      </c>
      <c r="P83" s="573" t="str">
        <f>June!AI83</f>
        <v/>
      </c>
      <c r="Q83" s="574" t="str">
        <f>July!AI83</f>
        <v/>
      </c>
      <c r="R83" s="574" t="str">
        <f>August!AI83</f>
        <v/>
      </c>
      <c r="S83" s="574" t="str">
        <f>September!AI83</f>
        <v/>
      </c>
      <c r="T83" s="574" t="str">
        <f>October!AI83</f>
        <v/>
      </c>
      <c r="U83" s="574" t="str">
        <f>November!AP83</f>
        <v/>
      </c>
      <c r="V83" s="574" t="str">
        <f>December!AI83</f>
        <v/>
      </c>
      <c r="W83" s="574" t="str">
        <f>January!AI83</f>
        <v/>
      </c>
      <c r="X83" s="574" t="str">
        <f>February!AI83</f>
        <v/>
      </c>
      <c r="Y83" s="574" t="str">
        <f>March!AI83</f>
        <v/>
      </c>
      <c r="Z83" s="574" t="str">
        <f>April!AI83</f>
        <v/>
      </c>
      <c r="AA83" s="576" t="str">
        <f t="shared" si="48"/>
        <v/>
      </c>
      <c r="AB83" s="581"/>
      <c r="AC83" s="582"/>
      <c r="AD83" s="576"/>
      <c r="AE83" s="471"/>
      <c r="AF83" s="440"/>
      <c r="AG83" s="439" t="str">
        <f t="shared" si="34"/>
        <v/>
      </c>
      <c r="AH83" s="902"/>
      <c r="AI83" s="903"/>
      <c r="AJ83" s="903"/>
      <c r="AK83" s="903"/>
      <c r="AL83" s="903"/>
      <c r="AM83" s="904"/>
      <c r="AN83" s="519" t="str">
        <f t="shared" si="35"/>
        <v/>
      </c>
      <c r="AO83" s="520">
        <f t="shared" si="36"/>
        <v>0</v>
      </c>
      <c r="AP83" s="498" t="str">
        <f t="shared" si="49"/>
        <v/>
      </c>
      <c r="AQ83" s="495" t="str">
        <f>IF(B83="","",AX83+March!AS83)</f>
        <v/>
      </c>
      <c r="AR83" s="495" t="str">
        <f>IF(B83="","",AY83+March!AT83)</f>
        <v/>
      </c>
      <c r="AS83" s="495" t="str">
        <f>IF(B83="","",AZ83+March!AU83)</f>
        <v/>
      </c>
      <c r="AT83" s="537" t="str">
        <f>IF(B83="","",BA83+March!AV83)</f>
        <v/>
      </c>
      <c r="AU83" s="497">
        <f>IF(BB83="","",BB83+March!AW83)</f>
        <v>0</v>
      </c>
      <c r="AV83" s="497">
        <f>IF(BC83="","",BC83+March!AX83)</f>
        <v>0</v>
      </c>
      <c r="AW83" s="538" t="str">
        <f>IF(B83="","",BD83+March!AY83)</f>
        <v/>
      </c>
      <c r="AX83" s="501">
        <f t="shared" si="37"/>
        <v>0</v>
      </c>
      <c r="AY83" s="501">
        <f t="shared" si="38"/>
        <v>0</v>
      </c>
      <c r="AZ83" s="501">
        <f t="shared" si="39"/>
        <v>0</v>
      </c>
      <c r="BA83" s="501">
        <f t="shared" si="45"/>
        <v>0</v>
      </c>
      <c r="BB83" s="498">
        <f t="shared" si="40"/>
        <v>0</v>
      </c>
      <c r="BC83" s="498">
        <f t="shared" si="41"/>
        <v>0</v>
      </c>
      <c r="BD83" s="502">
        <f t="shared" si="46"/>
        <v>0</v>
      </c>
      <c r="BE83" s="477">
        <f t="shared" si="42"/>
        <v>0</v>
      </c>
      <c r="BF83" s="477">
        <f t="shared" si="43"/>
        <v>0</v>
      </c>
      <c r="BG83" s="478" t="str">
        <f t="shared" si="44"/>
        <v/>
      </c>
      <c r="BH83" s="478" t="str">
        <f>IF(AZ83=0,"",#REF!)</f>
        <v/>
      </c>
    </row>
    <row r="84" spans="1:60" ht="21.95" customHeight="1">
      <c r="A84" s="457" t="str">
        <f>IF('Modified SF1'!A78="","",'Modified SF1'!A78)</f>
        <v/>
      </c>
      <c r="B84" s="905" t="str">
        <f>IF('Modified SF1'!C78="","",'Modified SF1'!C78)</f>
        <v/>
      </c>
      <c r="C84" s="906"/>
      <c r="D84" s="539" t="str">
        <f>June!AP84</f>
        <v/>
      </c>
      <c r="E84" s="540" t="str">
        <f>July!AP84</f>
        <v/>
      </c>
      <c r="F84" s="540" t="str">
        <f>August!AP84</f>
        <v/>
      </c>
      <c r="G84" s="540" t="str">
        <f>September!AP84</f>
        <v/>
      </c>
      <c r="H84" s="540" t="str">
        <f>October!AP84</f>
        <v/>
      </c>
      <c r="I84" s="540" t="str">
        <f>November!AP84</f>
        <v/>
      </c>
      <c r="J84" s="540" t="str">
        <f>December!AP84</f>
        <v/>
      </c>
      <c r="K84" s="540" t="str">
        <f>January!AP84</f>
        <v/>
      </c>
      <c r="L84" s="540" t="str">
        <f>February!AP84</f>
        <v/>
      </c>
      <c r="M84" s="540" t="str">
        <f>March!AP84</f>
        <v/>
      </c>
      <c r="N84" s="540" t="str">
        <f>April!AP84</f>
        <v/>
      </c>
      <c r="O84" s="548" t="str">
        <f t="shared" si="47"/>
        <v/>
      </c>
      <c r="P84" s="539" t="str">
        <f>June!AI84</f>
        <v/>
      </c>
      <c r="Q84" s="540" t="str">
        <f>July!AI84</f>
        <v/>
      </c>
      <c r="R84" s="540" t="str">
        <f>August!AI84</f>
        <v/>
      </c>
      <c r="S84" s="540" t="str">
        <f>September!AI84</f>
        <v/>
      </c>
      <c r="T84" s="540" t="str">
        <f>October!AI84</f>
        <v/>
      </c>
      <c r="U84" s="540" t="str">
        <f>November!AP84</f>
        <v/>
      </c>
      <c r="V84" s="540" t="str">
        <f>December!AI84</f>
        <v/>
      </c>
      <c r="W84" s="540" t="str">
        <f>January!AI84</f>
        <v/>
      </c>
      <c r="X84" s="540" t="str">
        <f>February!AI84</f>
        <v/>
      </c>
      <c r="Y84" s="540" t="str">
        <f>March!AI84</f>
        <v/>
      </c>
      <c r="Z84" s="540" t="str">
        <f>April!AI84</f>
        <v/>
      </c>
      <c r="AA84" s="541" t="str">
        <f t="shared" si="48"/>
        <v/>
      </c>
      <c r="AB84" s="542"/>
      <c r="AC84" s="580"/>
      <c r="AD84" s="541"/>
      <c r="AE84" s="543"/>
      <c r="AF84" s="431"/>
      <c r="AG84" s="544" t="str">
        <f t="shared" si="34"/>
        <v/>
      </c>
      <c r="AH84" s="844"/>
      <c r="AI84" s="845"/>
      <c r="AJ84" s="845"/>
      <c r="AK84" s="845"/>
      <c r="AL84" s="845"/>
      <c r="AM84" s="846"/>
      <c r="AN84" s="519" t="str">
        <f t="shared" si="35"/>
        <v/>
      </c>
      <c r="AO84" s="520">
        <f t="shared" si="36"/>
        <v>0</v>
      </c>
      <c r="AP84" s="498" t="str">
        <f t="shared" si="49"/>
        <v/>
      </c>
      <c r="AQ84" s="495" t="str">
        <f>IF(B84="","",AX84+March!AS84)</f>
        <v/>
      </c>
      <c r="AR84" s="495" t="str">
        <f>IF(B84="","",AY84+March!AT84)</f>
        <v/>
      </c>
      <c r="AS84" s="495" t="str">
        <f>IF(B84="","",AZ84+March!AU84)</f>
        <v/>
      </c>
      <c r="AT84" s="537" t="str">
        <f>IF(B84="","",BA84+March!AV84)</f>
        <v/>
      </c>
      <c r="AU84" s="497">
        <f>IF(BB84="","",BB84+March!AW84)</f>
        <v>0</v>
      </c>
      <c r="AV84" s="497">
        <f>IF(BC84="","",BC84+March!AX84)</f>
        <v>0</v>
      </c>
      <c r="AW84" s="538" t="str">
        <f>IF(B84="","",BD84+March!AY84)</f>
        <v/>
      </c>
      <c r="AX84" s="501">
        <f t="shared" si="37"/>
        <v>0</v>
      </c>
      <c r="AY84" s="501">
        <f t="shared" si="38"/>
        <v>0</v>
      </c>
      <c r="AZ84" s="501">
        <f t="shared" si="39"/>
        <v>0</v>
      </c>
      <c r="BA84" s="501">
        <f t="shared" si="45"/>
        <v>0</v>
      </c>
      <c r="BB84" s="498">
        <f t="shared" si="40"/>
        <v>0</v>
      </c>
      <c r="BC84" s="498">
        <f t="shared" si="41"/>
        <v>0</v>
      </c>
      <c r="BD84" s="502">
        <f t="shared" si="46"/>
        <v>0</v>
      </c>
      <c r="BE84" s="477">
        <f t="shared" si="42"/>
        <v>0</v>
      </c>
      <c r="BF84" s="477">
        <f t="shared" si="43"/>
        <v>0</v>
      </c>
      <c r="BG84" s="478" t="str">
        <f t="shared" si="44"/>
        <v/>
      </c>
      <c r="BH84" s="478" t="str">
        <f>IF(AZ84=0,"",#REF!)</f>
        <v/>
      </c>
    </row>
    <row r="85" spans="1:60" ht="21.95" customHeight="1">
      <c r="A85" s="460" t="str">
        <f>IF('Modified SF1'!A79="","",'Modified SF1'!A79)</f>
        <v/>
      </c>
      <c r="B85" s="900" t="str">
        <f>IF('Modified SF1'!C79="","",'Modified SF1'!C79)</f>
        <v/>
      </c>
      <c r="C85" s="901"/>
      <c r="D85" s="573" t="str">
        <f>June!AP85</f>
        <v/>
      </c>
      <c r="E85" s="574" t="str">
        <f>July!AP85</f>
        <v/>
      </c>
      <c r="F85" s="574" t="str">
        <f>August!AP85</f>
        <v/>
      </c>
      <c r="G85" s="574" t="str">
        <f>September!AP85</f>
        <v/>
      </c>
      <c r="H85" s="574" t="str">
        <f>October!AP85</f>
        <v/>
      </c>
      <c r="I85" s="574" t="str">
        <f>November!AP85</f>
        <v/>
      </c>
      <c r="J85" s="574" t="str">
        <f>December!AP85</f>
        <v/>
      </c>
      <c r="K85" s="574" t="str">
        <f>January!AP85</f>
        <v/>
      </c>
      <c r="L85" s="574" t="str">
        <f>February!AP85</f>
        <v/>
      </c>
      <c r="M85" s="574" t="str">
        <f>March!AP85</f>
        <v/>
      </c>
      <c r="N85" s="574" t="str">
        <f>April!AP85</f>
        <v/>
      </c>
      <c r="O85" s="575" t="str">
        <f t="shared" si="47"/>
        <v/>
      </c>
      <c r="P85" s="573" t="str">
        <f>June!AI85</f>
        <v/>
      </c>
      <c r="Q85" s="574" t="str">
        <f>July!AI85</f>
        <v/>
      </c>
      <c r="R85" s="574" t="str">
        <f>August!AI85</f>
        <v/>
      </c>
      <c r="S85" s="574" t="str">
        <f>September!AI85</f>
        <v/>
      </c>
      <c r="T85" s="574" t="str">
        <f>October!AI85</f>
        <v/>
      </c>
      <c r="U85" s="574" t="str">
        <f>November!AP85</f>
        <v/>
      </c>
      <c r="V85" s="574" t="str">
        <f>December!AI85</f>
        <v/>
      </c>
      <c r="W85" s="574" t="str">
        <f>January!AI85</f>
        <v/>
      </c>
      <c r="X85" s="574" t="str">
        <f>February!AI85</f>
        <v/>
      </c>
      <c r="Y85" s="574" t="str">
        <f>March!AI85</f>
        <v/>
      </c>
      <c r="Z85" s="574" t="str">
        <f>April!AI85</f>
        <v/>
      </c>
      <c r="AA85" s="576" t="str">
        <f t="shared" si="48"/>
        <v/>
      </c>
      <c r="AB85" s="581"/>
      <c r="AC85" s="582"/>
      <c r="AD85" s="576"/>
      <c r="AE85" s="471"/>
      <c r="AF85" s="440"/>
      <c r="AG85" s="439" t="str">
        <f t="shared" si="34"/>
        <v/>
      </c>
      <c r="AH85" s="902"/>
      <c r="AI85" s="903"/>
      <c r="AJ85" s="903"/>
      <c r="AK85" s="903"/>
      <c r="AL85" s="903"/>
      <c r="AM85" s="904"/>
      <c r="AN85" s="519" t="str">
        <f t="shared" si="35"/>
        <v/>
      </c>
      <c r="AO85" s="520">
        <f t="shared" si="36"/>
        <v>0</v>
      </c>
      <c r="AP85" s="498" t="str">
        <f t="shared" si="49"/>
        <v/>
      </c>
      <c r="AQ85" s="495" t="str">
        <f>IF(B85="","",AX85+March!AS85)</f>
        <v/>
      </c>
      <c r="AR85" s="495" t="str">
        <f>IF(B85="","",AY85+March!AT85)</f>
        <v/>
      </c>
      <c r="AS85" s="495" t="str">
        <f>IF(B85="","",AZ85+March!AU85)</f>
        <v/>
      </c>
      <c r="AT85" s="537" t="str">
        <f>IF(B85="","",BA85+March!AV85)</f>
        <v/>
      </c>
      <c r="AU85" s="497">
        <f>IF(BB85="","",BB85+March!AW85)</f>
        <v>0</v>
      </c>
      <c r="AV85" s="497">
        <f>IF(BC85="","",BC85+March!AX85)</f>
        <v>0</v>
      </c>
      <c r="AW85" s="538" t="str">
        <f>IF(B85="","",BD85+March!AY85)</f>
        <v/>
      </c>
      <c r="AX85" s="501">
        <f t="shared" si="37"/>
        <v>0</v>
      </c>
      <c r="AY85" s="501">
        <f t="shared" si="38"/>
        <v>0</v>
      </c>
      <c r="AZ85" s="501">
        <f t="shared" si="39"/>
        <v>0</v>
      </c>
      <c r="BA85" s="501">
        <f t="shared" si="45"/>
        <v>0</v>
      </c>
      <c r="BB85" s="498">
        <f t="shared" si="40"/>
        <v>0</v>
      </c>
      <c r="BC85" s="498">
        <f t="shared" si="41"/>
        <v>0</v>
      </c>
      <c r="BD85" s="502">
        <f t="shared" si="46"/>
        <v>0</v>
      </c>
      <c r="BE85" s="477">
        <f t="shared" si="42"/>
        <v>0</v>
      </c>
      <c r="BF85" s="477">
        <f t="shared" si="43"/>
        <v>0</v>
      </c>
      <c r="BG85" s="478" t="str">
        <f t="shared" si="44"/>
        <v/>
      </c>
      <c r="BH85" s="478" t="str">
        <f>IF(AZ85=0,"",#REF!)</f>
        <v/>
      </c>
    </row>
    <row r="86" spans="1:60" ht="21.95" customHeight="1">
      <c r="A86" s="457" t="str">
        <f>IF('Modified SF1'!A80="","",'Modified SF1'!A80)</f>
        <v/>
      </c>
      <c r="B86" s="905" t="str">
        <f>IF('Modified SF1'!C80="","",'Modified SF1'!C80)</f>
        <v/>
      </c>
      <c r="C86" s="906"/>
      <c r="D86" s="539" t="str">
        <f>June!AP86</f>
        <v/>
      </c>
      <c r="E86" s="540" t="str">
        <f>July!AP86</f>
        <v/>
      </c>
      <c r="F86" s="540" t="str">
        <f>August!AP86</f>
        <v/>
      </c>
      <c r="G86" s="540" t="str">
        <f>September!AP86</f>
        <v/>
      </c>
      <c r="H86" s="540" t="str">
        <f>October!AP86</f>
        <v/>
      </c>
      <c r="I86" s="540" t="str">
        <f>November!AP86</f>
        <v/>
      </c>
      <c r="J86" s="540" t="str">
        <f>December!AP86</f>
        <v/>
      </c>
      <c r="K86" s="540" t="str">
        <f>January!AP86</f>
        <v/>
      </c>
      <c r="L86" s="540" t="str">
        <f>February!AP86</f>
        <v/>
      </c>
      <c r="M86" s="540" t="str">
        <f>March!AP86</f>
        <v/>
      </c>
      <c r="N86" s="540" t="str">
        <f>April!AP86</f>
        <v/>
      </c>
      <c r="O86" s="548" t="str">
        <f t="shared" si="47"/>
        <v/>
      </c>
      <c r="P86" s="539" t="str">
        <f>June!AI86</f>
        <v/>
      </c>
      <c r="Q86" s="540" t="str">
        <f>July!AI86</f>
        <v/>
      </c>
      <c r="R86" s="540" t="str">
        <f>August!AI86</f>
        <v/>
      </c>
      <c r="S86" s="540" t="str">
        <f>September!AI86</f>
        <v/>
      </c>
      <c r="T86" s="540" t="str">
        <f>October!AI86</f>
        <v/>
      </c>
      <c r="U86" s="540" t="str">
        <f>November!AP86</f>
        <v/>
      </c>
      <c r="V86" s="540" t="str">
        <f>December!AI86</f>
        <v/>
      </c>
      <c r="W86" s="540" t="str">
        <f>January!AI86</f>
        <v/>
      </c>
      <c r="X86" s="540" t="str">
        <f>February!AI86</f>
        <v/>
      </c>
      <c r="Y86" s="540" t="str">
        <f>March!AI86</f>
        <v/>
      </c>
      <c r="Z86" s="540" t="str">
        <f>April!AI86</f>
        <v/>
      </c>
      <c r="AA86" s="541" t="str">
        <f t="shared" si="48"/>
        <v/>
      </c>
      <c r="AB86" s="542"/>
      <c r="AC86" s="580"/>
      <c r="AD86" s="541"/>
      <c r="AE86" s="543"/>
      <c r="AF86" s="431"/>
      <c r="AG86" s="544" t="str">
        <f t="shared" si="34"/>
        <v/>
      </c>
      <c r="AH86" s="844"/>
      <c r="AI86" s="845"/>
      <c r="AJ86" s="845"/>
      <c r="AK86" s="845"/>
      <c r="AL86" s="845"/>
      <c r="AM86" s="846"/>
      <c r="AN86" s="519" t="str">
        <f t="shared" si="35"/>
        <v/>
      </c>
      <c r="AO86" s="520">
        <f t="shared" si="36"/>
        <v>0</v>
      </c>
      <c r="AP86" s="498" t="str">
        <f t="shared" si="49"/>
        <v/>
      </c>
      <c r="AQ86" s="495" t="str">
        <f>IF(B86="","",AX86+March!AS86)</f>
        <v/>
      </c>
      <c r="AR86" s="495" t="str">
        <f>IF(B86="","",AY86+March!AT86)</f>
        <v/>
      </c>
      <c r="AS86" s="495" t="str">
        <f>IF(B86="","",AZ86+March!AU86)</f>
        <v/>
      </c>
      <c r="AT86" s="537" t="str">
        <f>IF(B86="","",BA86+March!AV86)</f>
        <v/>
      </c>
      <c r="AU86" s="497">
        <f>IF(BB86="","",BB86+March!AW86)</f>
        <v>0</v>
      </c>
      <c r="AV86" s="497">
        <f>IF(BC86="","",BC86+March!AX86)</f>
        <v>0</v>
      </c>
      <c r="AW86" s="538" t="str">
        <f>IF(B86="","",BD86+March!AY86)</f>
        <v/>
      </c>
      <c r="AX86" s="501">
        <f t="shared" si="37"/>
        <v>0</v>
      </c>
      <c r="AY86" s="501">
        <f t="shared" si="38"/>
        <v>0</v>
      </c>
      <c r="AZ86" s="501">
        <f t="shared" si="39"/>
        <v>0</v>
      </c>
      <c r="BA86" s="501">
        <f t="shared" si="45"/>
        <v>0</v>
      </c>
      <c r="BB86" s="498">
        <f t="shared" si="40"/>
        <v>0</v>
      </c>
      <c r="BC86" s="498">
        <f t="shared" si="41"/>
        <v>0</v>
      </c>
      <c r="BD86" s="502">
        <f t="shared" si="46"/>
        <v>0</v>
      </c>
      <c r="BE86" s="477">
        <f t="shared" si="42"/>
        <v>0</v>
      </c>
      <c r="BF86" s="477">
        <f t="shared" si="43"/>
        <v>0</v>
      </c>
      <c r="BG86" s="478" t="str">
        <f t="shared" si="44"/>
        <v/>
      </c>
      <c r="BH86" s="478" t="str">
        <f>IF(AZ86=0,"",#REF!)</f>
        <v/>
      </c>
    </row>
    <row r="87" spans="1:60" ht="21.95" customHeight="1">
      <c r="A87" s="460" t="str">
        <f>IF('Modified SF1'!A81="","",'Modified SF1'!A81)</f>
        <v/>
      </c>
      <c r="B87" s="900" t="str">
        <f>IF('Modified SF1'!C81="","",'Modified SF1'!C81)</f>
        <v/>
      </c>
      <c r="C87" s="901"/>
      <c r="D87" s="573" t="str">
        <f>June!AP87</f>
        <v/>
      </c>
      <c r="E87" s="574" t="str">
        <f>July!AP87</f>
        <v/>
      </c>
      <c r="F87" s="574" t="str">
        <f>August!AP87</f>
        <v/>
      </c>
      <c r="G87" s="574" t="str">
        <f>September!AP87</f>
        <v/>
      </c>
      <c r="H87" s="574" t="str">
        <f>October!AP87</f>
        <v/>
      </c>
      <c r="I87" s="574" t="str">
        <f>November!AP87</f>
        <v/>
      </c>
      <c r="J87" s="574" t="str">
        <f>December!AP87</f>
        <v/>
      </c>
      <c r="K87" s="574" t="str">
        <f>January!AP87</f>
        <v/>
      </c>
      <c r="L87" s="574" t="str">
        <f>February!AP87</f>
        <v/>
      </c>
      <c r="M87" s="574" t="str">
        <f>March!AP87</f>
        <v/>
      </c>
      <c r="N87" s="574" t="str">
        <f>April!AP87</f>
        <v/>
      </c>
      <c r="O87" s="575" t="str">
        <f t="shared" si="47"/>
        <v/>
      </c>
      <c r="P87" s="573" t="str">
        <f>June!AI87</f>
        <v/>
      </c>
      <c r="Q87" s="574" t="str">
        <f>July!AI87</f>
        <v/>
      </c>
      <c r="R87" s="574" t="str">
        <f>August!AI87</f>
        <v/>
      </c>
      <c r="S87" s="574" t="str">
        <f>September!AI87</f>
        <v/>
      </c>
      <c r="T87" s="574" t="str">
        <f>October!AI87</f>
        <v/>
      </c>
      <c r="U87" s="574" t="str">
        <f>November!AP87</f>
        <v/>
      </c>
      <c r="V87" s="574" t="str">
        <f>December!AI87</f>
        <v/>
      </c>
      <c r="W87" s="574" t="str">
        <f>January!AI87</f>
        <v/>
      </c>
      <c r="X87" s="574" t="str">
        <f>February!AI87</f>
        <v/>
      </c>
      <c r="Y87" s="574" t="str">
        <f>March!AI87</f>
        <v/>
      </c>
      <c r="Z87" s="574" t="str">
        <f>April!AI87</f>
        <v/>
      </c>
      <c r="AA87" s="576" t="str">
        <f t="shared" si="48"/>
        <v/>
      </c>
      <c r="AB87" s="581"/>
      <c r="AC87" s="582"/>
      <c r="AD87" s="576"/>
      <c r="AE87" s="471"/>
      <c r="AF87" s="440"/>
      <c r="AG87" s="439" t="str">
        <f t="shared" si="34"/>
        <v/>
      </c>
      <c r="AH87" s="902"/>
      <c r="AI87" s="903"/>
      <c r="AJ87" s="903"/>
      <c r="AK87" s="903"/>
      <c r="AL87" s="903"/>
      <c r="AM87" s="904"/>
      <c r="AN87" s="519" t="str">
        <f t="shared" si="35"/>
        <v/>
      </c>
      <c r="AO87" s="520">
        <f t="shared" si="36"/>
        <v>0</v>
      </c>
      <c r="AP87" s="498" t="str">
        <f t="shared" si="49"/>
        <v/>
      </c>
      <c r="AQ87" s="495" t="str">
        <f>IF(B87="","",AX87+March!AS87)</f>
        <v/>
      </c>
      <c r="AR87" s="495" t="str">
        <f>IF(B87="","",AY87+March!AT87)</f>
        <v/>
      </c>
      <c r="AS87" s="495" t="str">
        <f>IF(B87="","",AZ87+March!AU87)</f>
        <v/>
      </c>
      <c r="AT87" s="537" t="str">
        <f>IF(B87="","",BA87+March!AV87)</f>
        <v/>
      </c>
      <c r="AU87" s="497">
        <f>IF(BB87="","",BB87+March!AW87)</f>
        <v>0</v>
      </c>
      <c r="AV87" s="497">
        <f>IF(BC87="","",BC87+March!AX87)</f>
        <v>0</v>
      </c>
      <c r="AW87" s="538" t="str">
        <f>IF(B87="","",BD87+March!AY87)</f>
        <v/>
      </c>
      <c r="AX87" s="501">
        <f t="shared" si="37"/>
        <v>0</v>
      </c>
      <c r="AY87" s="501">
        <f t="shared" si="38"/>
        <v>0</v>
      </c>
      <c r="AZ87" s="501">
        <f t="shared" si="39"/>
        <v>0</v>
      </c>
      <c r="BA87" s="501">
        <f t="shared" si="45"/>
        <v>0</v>
      </c>
      <c r="BB87" s="498">
        <f t="shared" si="40"/>
        <v>0</v>
      </c>
      <c r="BC87" s="498">
        <f t="shared" si="41"/>
        <v>0</v>
      </c>
      <c r="BD87" s="502">
        <f t="shared" si="46"/>
        <v>0</v>
      </c>
      <c r="BE87" s="477">
        <f t="shared" si="42"/>
        <v>0</v>
      </c>
      <c r="BF87" s="477">
        <f t="shared" si="43"/>
        <v>0</v>
      </c>
      <c r="BG87" s="478" t="str">
        <f t="shared" si="44"/>
        <v/>
      </c>
      <c r="BH87" s="478" t="str">
        <f>IF(AZ87=0,"",#REF!)</f>
        <v/>
      </c>
    </row>
    <row r="88" spans="1:60" ht="21.95" customHeight="1">
      <c r="A88" s="457" t="str">
        <f>IF('Modified SF1'!A82="","",'Modified SF1'!A82)</f>
        <v/>
      </c>
      <c r="B88" s="905" t="str">
        <f>IF('Modified SF1'!C82="","",'Modified SF1'!C82)</f>
        <v/>
      </c>
      <c r="C88" s="906"/>
      <c r="D88" s="539" t="str">
        <f>June!AP88</f>
        <v/>
      </c>
      <c r="E88" s="540" t="str">
        <f>July!AP88</f>
        <v/>
      </c>
      <c r="F88" s="540" t="str">
        <f>August!AP88</f>
        <v/>
      </c>
      <c r="G88" s="540" t="str">
        <f>September!AP88</f>
        <v/>
      </c>
      <c r="H88" s="540" t="str">
        <f>October!AP88</f>
        <v/>
      </c>
      <c r="I88" s="540" t="str">
        <f>November!AP88</f>
        <v/>
      </c>
      <c r="J88" s="540" t="str">
        <f>December!AP88</f>
        <v/>
      </c>
      <c r="K88" s="540" t="str">
        <f>January!AP88</f>
        <v/>
      </c>
      <c r="L88" s="540" t="str">
        <f>February!AP88</f>
        <v/>
      </c>
      <c r="M88" s="540" t="str">
        <f>March!AP88</f>
        <v/>
      </c>
      <c r="N88" s="540" t="str">
        <f>April!AP88</f>
        <v/>
      </c>
      <c r="O88" s="548" t="str">
        <f t="shared" si="47"/>
        <v/>
      </c>
      <c r="P88" s="539" t="str">
        <f>June!AI88</f>
        <v/>
      </c>
      <c r="Q88" s="540" t="str">
        <f>July!AI88</f>
        <v/>
      </c>
      <c r="R88" s="540" t="str">
        <f>August!AI88</f>
        <v/>
      </c>
      <c r="S88" s="540" t="str">
        <f>September!AI88</f>
        <v/>
      </c>
      <c r="T88" s="540" t="str">
        <f>October!AI88</f>
        <v/>
      </c>
      <c r="U88" s="540" t="str">
        <f>November!AP88</f>
        <v/>
      </c>
      <c r="V88" s="540" t="str">
        <f>December!AI88</f>
        <v/>
      </c>
      <c r="W88" s="540" t="str">
        <f>January!AI88</f>
        <v/>
      </c>
      <c r="X88" s="540" t="str">
        <f>February!AI88</f>
        <v/>
      </c>
      <c r="Y88" s="540" t="str">
        <f>March!AI88</f>
        <v/>
      </c>
      <c r="Z88" s="540" t="str">
        <f>April!AI88</f>
        <v/>
      </c>
      <c r="AA88" s="541" t="str">
        <f t="shared" si="48"/>
        <v/>
      </c>
      <c r="AB88" s="542"/>
      <c r="AC88" s="580"/>
      <c r="AD88" s="541"/>
      <c r="AE88" s="543"/>
      <c r="AF88" s="431"/>
      <c r="AG88" s="544" t="str">
        <f t="shared" si="34"/>
        <v/>
      </c>
      <c r="AH88" s="844"/>
      <c r="AI88" s="845"/>
      <c r="AJ88" s="845"/>
      <c r="AK88" s="845"/>
      <c r="AL88" s="845"/>
      <c r="AM88" s="846"/>
      <c r="AN88" s="519" t="str">
        <f t="shared" si="35"/>
        <v/>
      </c>
      <c r="AO88" s="520">
        <f t="shared" si="36"/>
        <v>0</v>
      </c>
      <c r="AP88" s="498" t="str">
        <f t="shared" si="49"/>
        <v/>
      </c>
      <c r="AQ88" s="495" t="str">
        <f>IF(B88="","",AX88+March!AS88)</f>
        <v/>
      </c>
      <c r="AR88" s="495" t="str">
        <f>IF(B88="","",AY88+March!AT88)</f>
        <v/>
      </c>
      <c r="AS88" s="495" t="str">
        <f>IF(B88="","",AZ88+March!AU88)</f>
        <v/>
      </c>
      <c r="AT88" s="537" t="str">
        <f>IF(B88="","",BA88+March!AV88)</f>
        <v/>
      </c>
      <c r="AU88" s="497">
        <f>IF(BB88="","",BB88+March!AW88)</f>
        <v>0</v>
      </c>
      <c r="AV88" s="497">
        <f>IF(BC88="","",BC88+March!AX88)</f>
        <v>0</v>
      </c>
      <c r="AW88" s="538" t="str">
        <f>IF(B88="","",BD88+March!AY88)</f>
        <v/>
      </c>
      <c r="AX88" s="501">
        <f t="shared" si="37"/>
        <v>0</v>
      </c>
      <c r="AY88" s="501">
        <f t="shared" si="38"/>
        <v>0</v>
      </c>
      <c r="AZ88" s="501">
        <f t="shared" si="39"/>
        <v>0</v>
      </c>
      <c r="BA88" s="501">
        <f t="shared" si="45"/>
        <v>0</v>
      </c>
      <c r="BB88" s="498">
        <f t="shared" si="40"/>
        <v>0</v>
      </c>
      <c r="BC88" s="498">
        <f t="shared" si="41"/>
        <v>0</v>
      </c>
      <c r="BD88" s="502">
        <f t="shared" si="46"/>
        <v>0</v>
      </c>
      <c r="BE88" s="477">
        <f t="shared" si="42"/>
        <v>0</v>
      </c>
      <c r="BF88" s="477">
        <f t="shared" si="43"/>
        <v>0</v>
      </c>
      <c r="BG88" s="478" t="str">
        <f t="shared" si="44"/>
        <v/>
      </c>
      <c r="BH88" s="478" t="str">
        <f>IF(AZ88=0,"",#REF!)</f>
        <v/>
      </c>
    </row>
    <row r="89" spans="1:60" ht="21.95" customHeight="1">
      <c r="A89" s="460" t="str">
        <f>IF('Modified SF1'!A83="","",'Modified SF1'!A83)</f>
        <v/>
      </c>
      <c r="B89" s="900" t="str">
        <f>IF('Modified SF1'!C83="","",'Modified SF1'!C83)</f>
        <v/>
      </c>
      <c r="C89" s="901"/>
      <c r="D89" s="573" t="str">
        <f>June!AP89</f>
        <v/>
      </c>
      <c r="E89" s="574" t="str">
        <f>July!AP89</f>
        <v/>
      </c>
      <c r="F89" s="574" t="str">
        <f>August!AP89</f>
        <v/>
      </c>
      <c r="G89" s="574" t="str">
        <f>September!AP89</f>
        <v/>
      </c>
      <c r="H89" s="574" t="str">
        <f>October!AP89</f>
        <v/>
      </c>
      <c r="I89" s="574" t="str">
        <f>November!AP89</f>
        <v/>
      </c>
      <c r="J89" s="574" t="str">
        <f>December!AP89</f>
        <v/>
      </c>
      <c r="K89" s="574" t="str">
        <f>January!AP89</f>
        <v/>
      </c>
      <c r="L89" s="574" t="str">
        <f>February!AP89</f>
        <v/>
      </c>
      <c r="M89" s="574" t="str">
        <f>March!AP89</f>
        <v/>
      </c>
      <c r="N89" s="574" t="str">
        <f>April!AP89</f>
        <v/>
      </c>
      <c r="O89" s="575" t="str">
        <f t="shared" si="47"/>
        <v/>
      </c>
      <c r="P89" s="573" t="str">
        <f>June!AI89</f>
        <v/>
      </c>
      <c r="Q89" s="574" t="str">
        <f>July!AI89</f>
        <v/>
      </c>
      <c r="R89" s="574" t="str">
        <f>August!AI89</f>
        <v/>
      </c>
      <c r="S89" s="574" t="str">
        <f>September!AI89</f>
        <v/>
      </c>
      <c r="T89" s="574" t="str">
        <f>October!AI89</f>
        <v/>
      </c>
      <c r="U89" s="574" t="str">
        <f>November!AP89</f>
        <v/>
      </c>
      <c r="V89" s="574" t="str">
        <f>December!AI89</f>
        <v/>
      </c>
      <c r="W89" s="574" t="str">
        <f>January!AI89</f>
        <v/>
      </c>
      <c r="X89" s="574" t="str">
        <f>February!AI89</f>
        <v/>
      </c>
      <c r="Y89" s="574" t="str">
        <f>March!AI89</f>
        <v/>
      </c>
      <c r="Z89" s="574" t="str">
        <f>April!AI89</f>
        <v/>
      </c>
      <c r="AA89" s="576" t="str">
        <f t="shared" si="48"/>
        <v/>
      </c>
      <c r="AB89" s="581"/>
      <c r="AC89" s="582"/>
      <c r="AD89" s="576"/>
      <c r="AE89" s="471"/>
      <c r="AF89" s="440"/>
      <c r="AG89" s="439" t="str">
        <f t="shared" si="34"/>
        <v/>
      </c>
      <c r="AH89" s="902"/>
      <c r="AI89" s="903"/>
      <c r="AJ89" s="903"/>
      <c r="AK89" s="903"/>
      <c r="AL89" s="903"/>
      <c r="AM89" s="904"/>
      <c r="AN89" s="519" t="str">
        <f t="shared" si="35"/>
        <v/>
      </c>
      <c r="AO89" s="520">
        <f t="shared" si="36"/>
        <v>0</v>
      </c>
      <c r="AP89" s="498" t="str">
        <f t="shared" si="49"/>
        <v/>
      </c>
      <c r="AQ89" s="495" t="str">
        <f>IF(B89="","",AX89+March!AS89)</f>
        <v/>
      </c>
      <c r="AR89" s="495" t="str">
        <f>IF(B89="","",AY89+March!AT89)</f>
        <v/>
      </c>
      <c r="AS89" s="495" t="str">
        <f>IF(B89="","",AZ89+March!AU89)</f>
        <v/>
      </c>
      <c r="AT89" s="537" t="str">
        <f>IF(B89="","",BA89+March!AV89)</f>
        <v/>
      </c>
      <c r="AU89" s="497">
        <f>IF(BB89="","",BB89+March!AW89)</f>
        <v>0</v>
      </c>
      <c r="AV89" s="497">
        <f>IF(BC89="","",BC89+March!AX89)</f>
        <v>0</v>
      </c>
      <c r="AW89" s="538" t="str">
        <f>IF(B89="","",BD89+March!AY89)</f>
        <v/>
      </c>
      <c r="AX89" s="501">
        <f t="shared" si="37"/>
        <v>0</v>
      </c>
      <c r="AY89" s="501">
        <f t="shared" si="38"/>
        <v>0</v>
      </c>
      <c r="AZ89" s="501">
        <f t="shared" si="39"/>
        <v>0</v>
      </c>
      <c r="BA89" s="501">
        <f t="shared" si="45"/>
        <v>0</v>
      </c>
      <c r="BB89" s="498">
        <f t="shared" si="40"/>
        <v>0</v>
      </c>
      <c r="BC89" s="498">
        <f t="shared" si="41"/>
        <v>0</v>
      </c>
      <c r="BD89" s="502">
        <f t="shared" si="46"/>
        <v>0</v>
      </c>
      <c r="BE89" s="477">
        <f t="shared" si="42"/>
        <v>0</v>
      </c>
      <c r="BF89" s="477">
        <f t="shared" si="43"/>
        <v>0</v>
      </c>
      <c r="BG89" s="478" t="str">
        <f t="shared" si="44"/>
        <v/>
      </c>
      <c r="BH89" s="478" t="str">
        <f>IF(AZ89=0,"",#REF!)</f>
        <v/>
      </c>
    </row>
    <row r="90" spans="1:60" ht="21.95" customHeight="1">
      <c r="A90" s="457" t="str">
        <f>IF('Modified SF1'!A84="","",'Modified SF1'!A84)</f>
        <v/>
      </c>
      <c r="B90" s="905" t="str">
        <f>IF('Modified SF1'!C84="","",'Modified SF1'!C84)</f>
        <v/>
      </c>
      <c r="C90" s="906"/>
      <c r="D90" s="539" t="str">
        <f>June!AP90</f>
        <v/>
      </c>
      <c r="E90" s="540" t="str">
        <f>July!AP90</f>
        <v/>
      </c>
      <c r="F90" s="540" t="str">
        <f>August!AP90</f>
        <v/>
      </c>
      <c r="G90" s="540" t="str">
        <f>September!AP90</f>
        <v/>
      </c>
      <c r="H90" s="540" t="str">
        <f>October!AP90</f>
        <v/>
      </c>
      <c r="I90" s="540" t="str">
        <f>November!AP90</f>
        <v/>
      </c>
      <c r="J90" s="540" t="str">
        <f>December!AP90</f>
        <v/>
      </c>
      <c r="K90" s="540" t="str">
        <f>January!AP90</f>
        <v/>
      </c>
      <c r="L90" s="540" t="str">
        <f>February!AP90</f>
        <v/>
      </c>
      <c r="M90" s="540" t="str">
        <f>March!AP90</f>
        <v/>
      </c>
      <c r="N90" s="540" t="str">
        <f>April!AP90</f>
        <v/>
      </c>
      <c r="O90" s="548" t="str">
        <f t="shared" si="47"/>
        <v/>
      </c>
      <c r="P90" s="539" t="str">
        <f>June!AI90</f>
        <v/>
      </c>
      <c r="Q90" s="540" t="str">
        <f>July!AI90</f>
        <v/>
      </c>
      <c r="R90" s="540" t="str">
        <f>August!AI90</f>
        <v/>
      </c>
      <c r="S90" s="540" t="str">
        <f>September!AI90</f>
        <v/>
      </c>
      <c r="T90" s="540" t="str">
        <f>October!AI90</f>
        <v/>
      </c>
      <c r="U90" s="540" t="str">
        <f>November!AP90</f>
        <v/>
      </c>
      <c r="V90" s="540" t="str">
        <f>December!AI90</f>
        <v/>
      </c>
      <c r="W90" s="540" t="str">
        <f>January!AI90</f>
        <v/>
      </c>
      <c r="X90" s="540" t="str">
        <f>February!AI90</f>
        <v/>
      </c>
      <c r="Y90" s="540" t="str">
        <f>March!AI90</f>
        <v/>
      </c>
      <c r="Z90" s="540" t="str">
        <f>April!AI90</f>
        <v/>
      </c>
      <c r="AA90" s="541" t="str">
        <f t="shared" si="48"/>
        <v/>
      </c>
      <c r="AB90" s="542"/>
      <c r="AC90" s="580"/>
      <c r="AD90" s="541"/>
      <c r="AE90" s="543">
        <f t="shared" ref="AE90:AE96" si="50">COUNTIF(Z90:AD90,"X")</f>
        <v>0</v>
      </c>
      <c r="AF90" s="431" t="str">
        <f t="shared" ref="AF90:AF96" si="51">IF(AND(AW90=0,AT90=1),COUNTIF(D90:AD90,"X"),"")</f>
        <v/>
      </c>
      <c r="AG90" s="544" t="str">
        <f t="shared" si="34"/>
        <v/>
      </c>
      <c r="AH90" s="844"/>
      <c r="AI90" s="845"/>
      <c r="AJ90" s="845"/>
      <c r="AK90" s="845"/>
      <c r="AL90" s="845"/>
      <c r="AM90" s="846"/>
      <c r="AN90" s="519" t="str">
        <f t="shared" si="35"/>
        <v/>
      </c>
      <c r="AO90" s="520">
        <f t="shared" si="36"/>
        <v>0</v>
      </c>
      <c r="AP90" s="498" t="str">
        <f t="shared" si="49"/>
        <v/>
      </c>
      <c r="AQ90" s="495" t="str">
        <f>IF(B90="","",AX90+March!AS90)</f>
        <v/>
      </c>
      <c r="AR90" s="495" t="str">
        <f>IF(B90="","",AY90+March!AT90)</f>
        <v/>
      </c>
      <c r="AS90" s="495" t="str">
        <f>IF(B90="","",AZ90+March!AU90)</f>
        <v/>
      </c>
      <c r="AT90" s="537" t="str">
        <f>IF(B90="","",BA90+March!AV90)</f>
        <v/>
      </c>
      <c r="AU90" s="497">
        <f>IF(BB90="","",BB90+March!AW90)</f>
        <v>0</v>
      </c>
      <c r="AV90" s="497">
        <f>IF(BC90="","",BC90+March!AX90)</f>
        <v>0</v>
      </c>
      <c r="AW90" s="538" t="str">
        <f>IF(B90="","",BD90+March!AY90)</f>
        <v/>
      </c>
      <c r="AX90" s="501">
        <f t="shared" si="37"/>
        <v>0</v>
      </c>
      <c r="AY90" s="501">
        <f t="shared" si="38"/>
        <v>0</v>
      </c>
      <c r="AZ90" s="501">
        <f t="shared" si="39"/>
        <v>0</v>
      </c>
      <c r="BA90" s="501">
        <f t="shared" si="45"/>
        <v>0</v>
      </c>
      <c r="BB90" s="498">
        <f t="shared" si="40"/>
        <v>0</v>
      </c>
      <c r="BC90" s="498">
        <f t="shared" si="41"/>
        <v>0</v>
      </c>
      <c r="BD90" s="502">
        <f t="shared" si="46"/>
        <v>0</v>
      </c>
      <c r="BE90" s="477">
        <f t="shared" si="42"/>
        <v>0</v>
      </c>
      <c r="BF90" s="477">
        <f t="shared" si="43"/>
        <v>0</v>
      </c>
      <c r="BG90" s="478" t="str">
        <f t="shared" si="44"/>
        <v/>
      </c>
      <c r="BH90" s="478" t="str">
        <f>IF(AZ90=0,"",#REF!)</f>
        <v/>
      </c>
    </row>
    <row r="91" spans="1:60" ht="21.95" customHeight="1">
      <c r="A91" s="460" t="str">
        <f>IF('Modified SF1'!A85="","",'Modified SF1'!A85)</f>
        <v/>
      </c>
      <c r="B91" s="900" t="str">
        <f>IF('Modified SF1'!C85="","",'Modified SF1'!C85)</f>
        <v/>
      </c>
      <c r="C91" s="901"/>
      <c r="D91" s="573" t="str">
        <f>June!AP91</f>
        <v/>
      </c>
      <c r="E91" s="574" t="str">
        <f>July!AP91</f>
        <v/>
      </c>
      <c r="F91" s="574" t="str">
        <f>August!AP91</f>
        <v/>
      </c>
      <c r="G91" s="574" t="str">
        <f>September!AP91</f>
        <v/>
      </c>
      <c r="H91" s="574" t="str">
        <f>October!AP91</f>
        <v/>
      </c>
      <c r="I91" s="574" t="str">
        <f>November!AP91</f>
        <v/>
      </c>
      <c r="J91" s="574" t="str">
        <f>December!AP91</f>
        <v/>
      </c>
      <c r="K91" s="574" t="str">
        <f>January!AP91</f>
        <v/>
      </c>
      <c r="L91" s="574" t="str">
        <f>February!AP91</f>
        <v/>
      </c>
      <c r="M91" s="574" t="str">
        <f>March!AP91</f>
        <v/>
      </c>
      <c r="N91" s="574" t="str">
        <f>April!AP91</f>
        <v/>
      </c>
      <c r="O91" s="575" t="str">
        <f t="shared" si="47"/>
        <v/>
      </c>
      <c r="P91" s="573" t="str">
        <f>June!AI91</f>
        <v/>
      </c>
      <c r="Q91" s="574" t="str">
        <f>July!AI91</f>
        <v/>
      </c>
      <c r="R91" s="574" t="str">
        <f>August!AI91</f>
        <v/>
      </c>
      <c r="S91" s="574" t="str">
        <f>September!AI91</f>
        <v/>
      </c>
      <c r="T91" s="574" t="str">
        <f>October!AI91</f>
        <v/>
      </c>
      <c r="U91" s="574" t="str">
        <f>November!AP91</f>
        <v/>
      </c>
      <c r="V91" s="574" t="str">
        <f>December!AI91</f>
        <v/>
      </c>
      <c r="W91" s="574" t="str">
        <f>January!AI91</f>
        <v/>
      </c>
      <c r="X91" s="574" t="str">
        <f>February!AI91</f>
        <v/>
      </c>
      <c r="Y91" s="574" t="str">
        <f>March!AI91</f>
        <v/>
      </c>
      <c r="Z91" s="574" t="str">
        <f>April!AI91</f>
        <v/>
      </c>
      <c r="AA91" s="576" t="str">
        <f t="shared" si="48"/>
        <v/>
      </c>
      <c r="AB91" s="581"/>
      <c r="AC91" s="582"/>
      <c r="AD91" s="576"/>
      <c r="AE91" s="584">
        <f t="shared" si="50"/>
        <v>0</v>
      </c>
      <c r="AF91" s="440" t="str">
        <f t="shared" si="51"/>
        <v/>
      </c>
      <c r="AG91" s="439" t="str">
        <f t="shared" si="34"/>
        <v/>
      </c>
      <c r="AH91" s="902"/>
      <c r="AI91" s="903"/>
      <c r="AJ91" s="903"/>
      <c r="AK91" s="903"/>
      <c r="AL91" s="903"/>
      <c r="AM91" s="904"/>
      <c r="AN91" s="519" t="str">
        <f t="shared" si="35"/>
        <v/>
      </c>
      <c r="AO91" s="520">
        <f t="shared" si="36"/>
        <v>0</v>
      </c>
      <c r="AP91" s="498" t="str">
        <f t="shared" si="49"/>
        <v/>
      </c>
      <c r="AQ91" s="495" t="str">
        <f>IF(B91="","",AX91+March!AS91)</f>
        <v/>
      </c>
      <c r="AR91" s="495" t="str">
        <f>IF(B91="","",AY91+March!AT91)</f>
        <v/>
      </c>
      <c r="AS91" s="495" t="str">
        <f>IF(B91="","",AZ91+March!AU91)</f>
        <v/>
      </c>
      <c r="AT91" s="537" t="str">
        <f>IF(B91="","",BA91+March!AV91)</f>
        <v/>
      </c>
      <c r="AU91" s="497">
        <f>IF(BB91="","",BB91+March!AW91)</f>
        <v>0</v>
      </c>
      <c r="AV91" s="497">
        <f>IF(BC91="","",BC91+March!AX91)</f>
        <v>0</v>
      </c>
      <c r="AW91" s="538" t="str">
        <f>IF(B91="","",BD91+March!AY91)</f>
        <v/>
      </c>
      <c r="AX91" s="501">
        <f t="shared" si="37"/>
        <v>0</v>
      </c>
      <c r="AY91" s="501">
        <f t="shared" si="38"/>
        <v>0</v>
      </c>
      <c r="AZ91" s="501">
        <f t="shared" si="39"/>
        <v>0</v>
      </c>
      <c r="BA91" s="501">
        <f t="shared" si="45"/>
        <v>0</v>
      </c>
      <c r="BB91" s="498">
        <f t="shared" si="40"/>
        <v>0</v>
      </c>
      <c r="BC91" s="498">
        <f t="shared" si="41"/>
        <v>0</v>
      </c>
      <c r="BD91" s="502">
        <f t="shared" si="46"/>
        <v>0</v>
      </c>
      <c r="BE91" s="477">
        <f t="shared" si="42"/>
        <v>0</v>
      </c>
      <c r="BF91" s="477">
        <f t="shared" si="43"/>
        <v>0</v>
      </c>
      <c r="BG91" s="478" t="str">
        <f t="shared" si="44"/>
        <v/>
      </c>
      <c r="BH91" s="478" t="str">
        <f>IF(AZ91=0,"",#REF!)</f>
        <v/>
      </c>
    </row>
    <row r="92" spans="1:60" ht="21.95" customHeight="1">
      <c r="A92" s="457" t="str">
        <f>IF('Modified SF1'!A86="","",'Modified SF1'!A86)</f>
        <v/>
      </c>
      <c r="B92" s="905" t="str">
        <f>IF('Modified SF1'!C86="","",'Modified SF1'!C86)</f>
        <v/>
      </c>
      <c r="C92" s="906"/>
      <c r="D92" s="539" t="str">
        <f>June!AP92</f>
        <v/>
      </c>
      <c r="E92" s="540" t="str">
        <f>July!AP92</f>
        <v/>
      </c>
      <c r="F92" s="540" t="str">
        <f>August!AP92</f>
        <v/>
      </c>
      <c r="G92" s="540" t="str">
        <f>September!AP92</f>
        <v/>
      </c>
      <c r="H92" s="540" t="str">
        <f>October!AP92</f>
        <v/>
      </c>
      <c r="I92" s="540" t="str">
        <f>November!AP92</f>
        <v/>
      </c>
      <c r="J92" s="540" t="str">
        <f>December!AP92</f>
        <v/>
      </c>
      <c r="K92" s="540" t="str">
        <f>January!AP92</f>
        <v/>
      </c>
      <c r="L92" s="540" t="str">
        <f>February!AP92</f>
        <v/>
      </c>
      <c r="M92" s="540" t="str">
        <f>March!AP92</f>
        <v/>
      </c>
      <c r="N92" s="540" t="str">
        <f>April!AP92</f>
        <v/>
      </c>
      <c r="O92" s="548" t="str">
        <f t="shared" si="47"/>
        <v/>
      </c>
      <c r="P92" s="539" t="str">
        <f>June!AI92</f>
        <v/>
      </c>
      <c r="Q92" s="540" t="str">
        <f>July!AI92</f>
        <v/>
      </c>
      <c r="R92" s="540" t="str">
        <f>August!AI92</f>
        <v/>
      </c>
      <c r="S92" s="540" t="str">
        <f>September!AI92</f>
        <v/>
      </c>
      <c r="T92" s="540" t="str">
        <f>October!AI92</f>
        <v/>
      </c>
      <c r="U92" s="540" t="str">
        <f>November!AP92</f>
        <v/>
      </c>
      <c r="V92" s="540" t="str">
        <f>December!AI92</f>
        <v/>
      </c>
      <c r="W92" s="540" t="str">
        <f>January!AI92</f>
        <v/>
      </c>
      <c r="X92" s="540" t="str">
        <f>February!AI92</f>
        <v/>
      </c>
      <c r="Y92" s="540" t="str">
        <f>March!AI92</f>
        <v/>
      </c>
      <c r="Z92" s="540" t="str">
        <f>April!AI92</f>
        <v/>
      </c>
      <c r="AA92" s="541" t="str">
        <f t="shared" si="48"/>
        <v/>
      </c>
      <c r="AB92" s="452"/>
      <c r="AC92" s="583"/>
      <c r="AD92" s="453"/>
      <c r="AE92" s="471">
        <f t="shared" si="50"/>
        <v>0</v>
      </c>
      <c r="AF92" s="431" t="str">
        <f t="shared" si="51"/>
        <v/>
      </c>
      <c r="AG92" s="432" t="str">
        <f t="shared" si="34"/>
        <v/>
      </c>
      <c r="AH92" s="894"/>
      <c r="AI92" s="895"/>
      <c r="AJ92" s="895"/>
      <c r="AK92" s="895"/>
      <c r="AL92" s="895"/>
      <c r="AM92" s="896"/>
      <c r="AN92" s="519" t="str">
        <f t="shared" si="35"/>
        <v/>
      </c>
      <c r="AO92" s="520">
        <f t="shared" si="36"/>
        <v>0</v>
      </c>
      <c r="AP92" s="498" t="str">
        <f t="shared" si="49"/>
        <v/>
      </c>
      <c r="AQ92" s="495" t="str">
        <f>IF(B92="","",AX92+March!AS92)</f>
        <v/>
      </c>
      <c r="AR92" s="495" t="str">
        <f>IF(B92="","",AY92+March!AT92)</f>
        <v/>
      </c>
      <c r="AS92" s="495" t="str">
        <f>IF(B92="","",AZ92+March!AU92)</f>
        <v/>
      </c>
      <c r="AT92" s="537" t="str">
        <f>IF(B92="","",BA92+March!AV92)</f>
        <v/>
      </c>
      <c r="AU92" s="497">
        <f>IF(BB92="","",BB92+March!AW92)</f>
        <v>0</v>
      </c>
      <c r="AV92" s="497">
        <f>IF(BC92="","",BC92+March!AX92)</f>
        <v>0</v>
      </c>
      <c r="AW92" s="538" t="str">
        <f>IF(B92="","",BD92+March!AY92)</f>
        <v/>
      </c>
      <c r="AX92" s="501">
        <f t="shared" si="37"/>
        <v>0</v>
      </c>
      <c r="AY92" s="501">
        <f t="shared" si="38"/>
        <v>0</v>
      </c>
      <c r="AZ92" s="501">
        <f t="shared" si="39"/>
        <v>0</v>
      </c>
      <c r="BA92" s="501">
        <f t="shared" si="45"/>
        <v>0</v>
      </c>
      <c r="BB92" s="498">
        <f t="shared" si="40"/>
        <v>0</v>
      </c>
      <c r="BC92" s="498">
        <f t="shared" si="41"/>
        <v>0</v>
      </c>
      <c r="BD92" s="502">
        <f t="shared" si="46"/>
        <v>0</v>
      </c>
      <c r="BE92" s="477">
        <f t="shared" si="42"/>
        <v>0</v>
      </c>
      <c r="BF92" s="477">
        <f t="shared" si="43"/>
        <v>0</v>
      </c>
      <c r="BG92" s="478" t="str">
        <f t="shared" si="44"/>
        <v/>
      </c>
      <c r="BH92" s="478" t="str">
        <f>IF(AZ92=0,"",#REF!)</f>
        <v/>
      </c>
    </row>
    <row r="93" spans="1:60" ht="21.95" customHeight="1">
      <c r="A93" s="460" t="str">
        <f>IF('Modified SF1'!A87="","",'Modified SF1'!A87)</f>
        <v/>
      </c>
      <c r="B93" s="900" t="str">
        <f>IF('Modified SF1'!C87="","",'Modified SF1'!C87)</f>
        <v/>
      </c>
      <c r="C93" s="901"/>
      <c r="D93" s="573" t="str">
        <f>June!AP93</f>
        <v/>
      </c>
      <c r="E93" s="574" t="str">
        <f>July!AP93</f>
        <v/>
      </c>
      <c r="F93" s="574" t="str">
        <f>August!AP93</f>
        <v/>
      </c>
      <c r="G93" s="574" t="str">
        <f>September!AP93</f>
        <v/>
      </c>
      <c r="H93" s="574" t="str">
        <f>October!AP93</f>
        <v/>
      </c>
      <c r="I93" s="574" t="str">
        <f>November!AP93</f>
        <v/>
      </c>
      <c r="J93" s="574" t="str">
        <f>December!AP93</f>
        <v/>
      </c>
      <c r="K93" s="574" t="str">
        <f>January!AP93</f>
        <v/>
      </c>
      <c r="L93" s="574" t="str">
        <f>February!AP93</f>
        <v/>
      </c>
      <c r="M93" s="574" t="str">
        <f>March!AP93</f>
        <v/>
      </c>
      <c r="N93" s="574" t="str">
        <f>April!AP93</f>
        <v/>
      </c>
      <c r="O93" s="575" t="str">
        <f t="shared" si="47"/>
        <v/>
      </c>
      <c r="P93" s="573" t="str">
        <f>June!AI93</f>
        <v/>
      </c>
      <c r="Q93" s="574" t="str">
        <f>July!AI93</f>
        <v/>
      </c>
      <c r="R93" s="574" t="str">
        <f>August!AI93</f>
        <v/>
      </c>
      <c r="S93" s="574" t="str">
        <f>September!AI93</f>
        <v/>
      </c>
      <c r="T93" s="574" t="str">
        <f>October!AI93</f>
        <v/>
      </c>
      <c r="U93" s="574" t="str">
        <f>November!AP93</f>
        <v/>
      </c>
      <c r="V93" s="574" t="str">
        <f>December!AI93</f>
        <v/>
      </c>
      <c r="W93" s="574" t="str">
        <f>January!AI93</f>
        <v/>
      </c>
      <c r="X93" s="574" t="str">
        <f>February!AI93</f>
        <v/>
      </c>
      <c r="Y93" s="574" t="str">
        <f>March!AI93</f>
        <v/>
      </c>
      <c r="Z93" s="574" t="str">
        <f>April!AI93</f>
        <v/>
      </c>
      <c r="AA93" s="576" t="str">
        <f t="shared" si="48"/>
        <v/>
      </c>
      <c r="AB93" s="581"/>
      <c r="AC93" s="582"/>
      <c r="AD93" s="576"/>
      <c r="AE93" s="471">
        <f t="shared" si="50"/>
        <v>0</v>
      </c>
      <c r="AF93" s="440" t="str">
        <f t="shared" si="51"/>
        <v/>
      </c>
      <c r="AG93" s="439" t="str">
        <f t="shared" si="34"/>
        <v/>
      </c>
      <c r="AH93" s="902"/>
      <c r="AI93" s="903"/>
      <c r="AJ93" s="903"/>
      <c r="AK93" s="903"/>
      <c r="AL93" s="903"/>
      <c r="AM93" s="904"/>
      <c r="AN93" s="519" t="str">
        <f t="shared" si="35"/>
        <v/>
      </c>
      <c r="AO93" s="520">
        <f t="shared" si="36"/>
        <v>0</v>
      </c>
      <c r="AP93" s="498" t="str">
        <f t="shared" si="49"/>
        <v/>
      </c>
      <c r="AQ93" s="495" t="str">
        <f>IF(B93="","",AX93+March!AS93)</f>
        <v/>
      </c>
      <c r="AR93" s="495" t="str">
        <f>IF(B93="","",AY93+March!AT93)</f>
        <v/>
      </c>
      <c r="AS93" s="495" t="str">
        <f>IF(B93="","",AZ93+March!AU93)</f>
        <v/>
      </c>
      <c r="AT93" s="537" t="str">
        <f>IF(B93="","",BA93+March!AV93)</f>
        <v/>
      </c>
      <c r="AU93" s="497">
        <f>IF(BB93="","",BB93+March!AW93)</f>
        <v>0</v>
      </c>
      <c r="AV93" s="497">
        <f>IF(BC93="","",BC93+March!AX93)</f>
        <v>0</v>
      </c>
      <c r="AW93" s="538" t="str">
        <f>IF(B93="","",BD93+March!AY93)</f>
        <v/>
      </c>
      <c r="AX93" s="501">
        <f t="shared" si="37"/>
        <v>0</v>
      </c>
      <c r="AY93" s="501">
        <f t="shared" si="38"/>
        <v>0</v>
      </c>
      <c r="AZ93" s="501">
        <f t="shared" si="39"/>
        <v>0</v>
      </c>
      <c r="BA93" s="501">
        <f t="shared" si="45"/>
        <v>0</v>
      </c>
      <c r="BB93" s="498">
        <f t="shared" si="40"/>
        <v>0</v>
      </c>
      <c r="BC93" s="498">
        <f t="shared" si="41"/>
        <v>0</v>
      </c>
      <c r="BD93" s="502">
        <f t="shared" si="46"/>
        <v>0</v>
      </c>
      <c r="BE93" s="477">
        <f t="shared" si="42"/>
        <v>0</v>
      </c>
      <c r="BF93" s="477">
        <f t="shared" si="43"/>
        <v>0</v>
      </c>
      <c r="BG93" s="478" t="str">
        <f t="shared" si="44"/>
        <v/>
      </c>
      <c r="BH93" s="478" t="str">
        <f>IF(AZ93=0,"",#REF!)</f>
        <v/>
      </c>
    </row>
    <row r="94" spans="1:60" ht="21.95" customHeight="1">
      <c r="A94" s="457" t="str">
        <f>IF('Modified SF1'!A88="","",'Modified SF1'!A88)</f>
        <v/>
      </c>
      <c r="B94" s="905" t="str">
        <f>IF('Modified SF1'!C88="","",'Modified SF1'!C88)</f>
        <v/>
      </c>
      <c r="C94" s="906"/>
      <c r="D94" s="539" t="str">
        <f>June!AP94</f>
        <v/>
      </c>
      <c r="E94" s="540" t="str">
        <f>July!AP94</f>
        <v/>
      </c>
      <c r="F94" s="540" t="str">
        <f>August!AP94</f>
        <v/>
      </c>
      <c r="G94" s="540" t="str">
        <f>September!AP94</f>
        <v/>
      </c>
      <c r="H94" s="540" t="str">
        <f>October!AP94</f>
        <v/>
      </c>
      <c r="I94" s="540" t="str">
        <f>November!AP94</f>
        <v/>
      </c>
      <c r="J94" s="540" t="str">
        <f>December!AP94</f>
        <v/>
      </c>
      <c r="K94" s="540" t="str">
        <f>January!AP94</f>
        <v/>
      </c>
      <c r="L94" s="540" t="str">
        <f>February!AP94</f>
        <v/>
      </c>
      <c r="M94" s="540" t="str">
        <f>March!AP94</f>
        <v/>
      </c>
      <c r="N94" s="540" t="str">
        <f>April!AP94</f>
        <v/>
      </c>
      <c r="O94" s="548" t="str">
        <f t="shared" si="47"/>
        <v/>
      </c>
      <c r="P94" s="539" t="str">
        <f>June!AI94</f>
        <v/>
      </c>
      <c r="Q94" s="540" t="str">
        <f>July!AI94</f>
        <v/>
      </c>
      <c r="R94" s="540" t="str">
        <f>August!AI94</f>
        <v/>
      </c>
      <c r="S94" s="540" t="str">
        <f>September!AI94</f>
        <v/>
      </c>
      <c r="T94" s="540" t="str">
        <f>October!AI94</f>
        <v/>
      </c>
      <c r="U94" s="540" t="str">
        <f>November!AP94</f>
        <v/>
      </c>
      <c r="V94" s="540" t="str">
        <f>December!AI94</f>
        <v/>
      </c>
      <c r="W94" s="540" t="str">
        <f>January!AI94</f>
        <v/>
      </c>
      <c r="X94" s="540" t="str">
        <f>February!AI94</f>
        <v/>
      </c>
      <c r="Y94" s="540" t="str">
        <f>March!AI94</f>
        <v/>
      </c>
      <c r="Z94" s="540" t="str">
        <f>April!AI94</f>
        <v/>
      </c>
      <c r="AA94" s="541" t="str">
        <f t="shared" si="48"/>
        <v/>
      </c>
      <c r="AB94" s="542"/>
      <c r="AC94" s="580"/>
      <c r="AD94" s="541"/>
      <c r="AE94" s="543">
        <f t="shared" si="50"/>
        <v>0</v>
      </c>
      <c r="AF94" s="431" t="str">
        <f t="shared" si="51"/>
        <v/>
      </c>
      <c r="AG94" s="544" t="str">
        <f t="shared" si="34"/>
        <v/>
      </c>
      <c r="AH94" s="844"/>
      <c r="AI94" s="845"/>
      <c r="AJ94" s="845"/>
      <c r="AK94" s="845"/>
      <c r="AL94" s="845"/>
      <c r="AM94" s="846"/>
      <c r="AN94" s="519" t="str">
        <f t="shared" si="35"/>
        <v/>
      </c>
      <c r="AO94" s="520">
        <f t="shared" si="36"/>
        <v>0</v>
      </c>
      <c r="AP94" s="498" t="str">
        <f t="shared" si="49"/>
        <v/>
      </c>
      <c r="AQ94" s="495" t="str">
        <f>IF(B94="","",AX94+March!AS94)</f>
        <v/>
      </c>
      <c r="AR94" s="495" t="str">
        <f>IF(B94="","",AY94+March!AT94)</f>
        <v/>
      </c>
      <c r="AS94" s="495" t="str">
        <f>IF(B94="","",AZ94+March!AU94)</f>
        <v/>
      </c>
      <c r="AT94" s="537" t="str">
        <f>IF(B94="","",BA94+March!AV94)</f>
        <v/>
      </c>
      <c r="AU94" s="497">
        <f>IF(BB94="","",BB94+March!AW94)</f>
        <v>0</v>
      </c>
      <c r="AV94" s="497">
        <f>IF(BC94="","",BC94+March!AX94)</f>
        <v>0</v>
      </c>
      <c r="AW94" s="538" t="str">
        <f>IF(B94="","",BD94+March!AY94)</f>
        <v/>
      </c>
      <c r="AX94" s="501">
        <f t="shared" si="37"/>
        <v>0</v>
      </c>
      <c r="AY94" s="501">
        <f t="shared" si="38"/>
        <v>0</v>
      </c>
      <c r="AZ94" s="501">
        <f t="shared" si="39"/>
        <v>0</v>
      </c>
      <c r="BA94" s="501">
        <f t="shared" si="45"/>
        <v>0</v>
      </c>
      <c r="BB94" s="498">
        <f t="shared" si="40"/>
        <v>0</v>
      </c>
      <c r="BC94" s="498">
        <f t="shared" si="41"/>
        <v>0</v>
      </c>
      <c r="BD94" s="502">
        <f t="shared" si="46"/>
        <v>0</v>
      </c>
      <c r="BE94" s="477">
        <f t="shared" si="42"/>
        <v>0</v>
      </c>
      <c r="BF94" s="477">
        <f t="shared" si="43"/>
        <v>0</v>
      </c>
      <c r="BG94" s="478" t="str">
        <f t="shared" si="44"/>
        <v/>
      </c>
      <c r="BH94" s="478" t="str">
        <f>IF(AZ94=0,"",#REF!)</f>
        <v/>
      </c>
    </row>
    <row r="95" spans="1:60" ht="21.95" customHeight="1">
      <c r="A95" s="460" t="str">
        <f>IF('Modified SF1'!A89="","",'Modified SF1'!A89)</f>
        <v/>
      </c>
      <c r="B95" s="900" t="str">
        <f>IF('Modified SF1'!C89="","",'Modified SF1'!C89)</f>
        <v/>
      </c>
      <c r="C95" s="901"/>
      <c r="D95" s="573" t="str">
        <f>June!AP95</f>
        <v/>
      </c>
      <c r="E95" s="574" t="str">
        <f>July!AP95</f>
        <v/>
      </c>
      <c r="F95" s="574" t="str">
        <f>August!AP95</f>
        <v/>
      </c>
      <c r="G95" s="574" t="str">
        <f>September!AP95</f>
        <v/>
      </c>
      <c r="H95" s="574" t="str">
        <f>October!AP95</f>
        <v/>
      </c>
      <c r="I95" s="574" t="str">
        <f>November!AP95</f>
        <v/>
      </c>
      <c r="J95" s="574" t="str">
        <f>December!AP95</f>
        <v/>
      </c>
      <c r="K95" s="574" t="str">
        <f>January!AP95</f>
        <v/>
      </c>
      <c r="L95" s="574" t="str">
        <f>February!AP95</f>
        <v/>
      </c>
      <c r="M95" s="574" t="str">
        <f>March!AP95</f>
        <v/>
      </c>
      <c r="N95" s="574" t="str">
        <f>April!AP95</f>
        <v/>
      </c>
      <c r="O95" s="575" t="str">
        <f t="shared" si="47"/>
        <v/>
      </c>
      <c r="P95" s="573" t="str">
        <f>June!AI95</f>
        <v/>
      </c>
      <c r="Q95" s="574" t="str">
        <f>July!AI95</f>
        <v/>
      </c>
      <c r="R95" s="574" t="str">
        <f>August!AI95</f>
        <v/>
      </c>
      <c r="S95" s="574" t="str">
        <f>September!AI95</f>
        <v/>
      </c>
      <c r="T95" s="574" t="str">
        <f>October!AI95</f>
        <v/>
      </c>
      <c r="U95" s="574" t="str">
        <f>November!AP95</f>
        <v/>
      </c>
      <c r="V95" s="574" t="str">
        <f>December!AI95</f>
        <v/>
      </c>
      <c r="W95" s="574" t="str">
        <f>January!AI95</f>
        <v/>
      </c>
      <c r="X95" s="574" t="str">
        <f>February!AI95</f>
        <v/>
      </c>
      <c r="Y95" s="574" t="str">
        <f>March!AI95</f>
        <v/>
      </c>
      <c r="Z95" s="574" t="str">
        <f>April!AI95</f>
        <v/>
      </c>
      <c r="AA95" s="576" t="str">
        <f t="shared" si="48"/>
        <v/>
      </c>
      <c r="AB95" s="581"/>
      <c r="AC95" s="582"/>
      <c r="AD95" s="576"/>
      <c r="AE95" s="471">
        <f t="shared" si="50"/>
        <v>0</v>
      </c>
      <c r="AF95" s="440" t="str">
        <f t="shared" si="51"/>
        <v/>
      </c>
      <c r="AG95" s="439" t="str">
        <f t="shared" si="34"/>
        <v/>
      </c>
      <c r="AH95" s="902"/>
      <c r="AI95" s="903"/>
      <c r="AJ95" s="903"/>
      <c r="AK95" s="903"/>
      <c r="AL95" s="903"/>
      <c r="AM95" s="904"/>
      <c r="AN95" s="519" t="str">
        <f t="shared" si="35"/>
        <v/>
      </c>
      <c r="AO95" s="520">
        <f t="shared" si="36"/>
        <v>0</v>
      </c>
      <c r="AP95" s="498" t="str">
        <f t="shared" si="49"/>
        <v/>
      </c>
      <c r="AQ95" s="495" t="str">
        <f>IF(B95="","",AX95+March!AS95)</f>
        <v/>
      </c>
      <c r="AR95" s="495" t="str">
        <f>IF(B95="","",AY95+March!AT95)</f>
        <v/>
      </c>
      <c r="AS95" s="495" t="str">
        <f>IF(B95="","",AZ95+March!AU95)</f>
        <v/>
      </c>
      <c r="AT95" s="537" t="str">
        <f>IF(B95="","",BA95+March!AV95)</f>
        <v/>
      </c>
      <c r="AU95" s="497">
        <f>IF(BB95="","",BB95+March!AW95)</f>
        <v>0</v>
      </c>
      <c r="AV95" s="497">
        <f>IF(BC95="","",BC95+March!AX95)</f>
        <v>0</v>
      </c>
      <c r="AW95" s="538" t="str">
        <f>IF(B95="","",BD95+March!AY95)</f>
        <v/>
      </c>
      <c r="AX95" s="501">
        <f t="shared" si="37"/>
        <v>0</v>
      </c>
      <c r="AY95" s="501">
        <f t="shared" si="38"/>
        <v>0</v>
      </c>
      <c r="AZ95" s="501">
        <f t="shared" si="39"/>
        <v>0</v>
      </c>
      <c r="BA95" s="501">
        <f t="shared" si="45"/>
        <v>0</v>
      </c>
      <c r="BB95" s="498">
        <f t="shared" si="40"/>
        <v>0</v>
      </c>
      <c r="BC95" s="498">
        <f t="shared" si="41"/>
        <v>0</v>
      </c>
      <c r="BD95" s="502">
        <f t="shared" si="46"/>
        <v>0</v>
      </c>
      <c r="BE95" s="477">
        <f t="shared" si="42"/>
        <v>0</v>
      </c>
      <c r="BF95" s="477">
        <f t="shared" si="43"/>
        <v>0</v>
      </c>
      <c r="BG95" s="478" t="str">
        <f t="shared" si="44"/>
        <v/>
      </c>
      <c r="BH95" s="478" t="str">
        <f>IF(AZ95=0,"",#REF!)</f>
        <v/>
      </c>
    </row>
    <row r="96" spans="1:60" ht="21.95" customHeight="1" thickBot="1">
      <c r="A96" s="457" t="str">
        <f>IF('Modified SF1'!A90="","",'Modified SF1'!A90)</f>
        <v/>
      </c>
      <c r="B96" s="905" t="str">
        <f>IF('Modified SF1'!C90="","",'Modified SF1'!C90)</f>
        <v/>
      </c>
      <c r="C96" s="906"/>
      <c r="D96" s="539" t="str">
        <f>June!AP96</f>
        <v/>
      </c>
      <c r="E96" s="540" t="str">
        <f>July!AP96</f>
        <v/>
      </c>
      <c r="F96" s="540" t="str">
        <f>August!AP96</f>
        <v/>
      </c>
      <c r="G96" s="540" t="str">
        <f>September!AP96</f>
        <v/>
      </c>
      <c r="H96" s="540" t="str">
        <f>October!AP96</f>
        <v/>
      </c>
      <c r="I96" s="540" t="str">
        <f>November!AP96</f>
        <v/>
      </c>
      <c r="J96" s="540" t="str">
        <f>December!AP96</f>
        <v/>
      </c>
      <c r="K96" s="540" t="str">
        <f>January!AP96</f>
        <v/>
      </c>
      <c r="L96" s="540" t="str">
        <f>February!AP96</f>
        <v/>
      </c>
      <c r="M96" s="540" t="str">
        <f>March!AP96</f>
        <v/>
      </c>
      <c r="N96" s="540" t="str">
        <f>April!AP96</f>
        <v/>
      </c>
      <c r="O96" s="549" t="str">
        <f t="shared" si="47"/>
        <v/>
      </c>
      <c r="P96" s="539" t="str">
        <f>June!AI96</f>
        <v/>
      </c>
      <c r="Q96" s="540" t="str">
        <f>July!AI96</f>
        <v/>
      </c>
      <c r="R96" s="540" t="str">
        <f>August!AI96</f>
        <v/>
      </c>
      <c r="S96" s="540" t="str">
        <f>September!AI96</f>
        <v/>
      </c>
      <c r="T96" s="540" t="str">
        <f>October!AI96</f>
        <v/>
      </c>
      <c r="U96" s="540" t="str">
        <f>November!AP96</f>
        <v/>
      </c>
      <c r="V96" s="540" t="str">
        <f>December!AI96</f>
        <v/>
      </c>
      <c r="W96" s="540" t="str">
        <f>January!AI96</f>
        <v/>
      </c>
      <c r="X96" s="540" t="str">
        <f>February!AI96</f>
        <v/>
      </c>
      <c r="Y96" s="540" t="str">
        <f>March!AI96</f>
        <v/>
      </c>
      <c r="Z96" s="540" t="str">
        <f>April!AI96</f>
        <v/>
      </c>
      <c r="AA96" s="550" t="str">
        <f t="shared" si="48"/>
        <v/>
      </c>
      <c r="AB96" s="454"/>
      <c r="AC96" s="585"/>
      <c r="AD96" s="455"/>
      <c r="AE96" s="471">
        <f t="shared" si="50"/>
        <v>0</v>
      </c>
      <c r="AF96" s="431" t="str">
        <f t="shared" si="51"/>
        <v/>
      </c>
      <c r="AG96" s="432" t="str">
        <f t="shared" si="34"/>
        <v/>
      </c>
      <c r="AH96" s="911"/>
      <c r="AI96" s="912"/>
      <c r="AJ96" s="912"/>
      <c r="AK96" s="912"/>
      <c r="AL96" s="912"/>
      <c r="AM96" s="913"/>
      <c r="AN96" s="519" t="str">
        <f t="shared" si="35"/>
        <v/>
      </c>
      <c r="AO96" s="520">
        <f t="shared" si="36"/>
        <v>0</v>
      </c>
      <c r="AP96" s="498" t="str">
        <f t="shared" si="49"/>
        <v/>
      </c>
      <c r="AQ96" s="495" t="str">
        <f>IF(B96="","",AX96+March!AS96)</f>
        <v/>
      </c>
      <c r="AR96" s="495" t="str">
        <f>IF(B96="","",AY96+March!AT96)</f>
        <v/>
      </c>
      <c r="AS96" s="495" t="str">
        <f>IF(B96="","",AZ96+March!AU96)</f>
        <v/>
      </c>
      <c r="AT96" s="537" t="str">
        <f>IF(B96="","",BA96+March!AV96)</f>
        <v/>
      </c>
      <c r="AU96" s="497">
        <f>IF(BB96="","",BB96+March!AW96)</f>
        <v>0</v>
      </c>
      <c r="AV96" s="497">
        <f>IF(BC96="","",BC96+March!AX96)</f>
        <v>0</v>
      </c>
      <c r="AW96" s="538" t="str">
        <f>IF(B96="","",BD96+March!AY96)</f>
        <v/>
      </c>
      <c r="AX96" s="501">
        <f t="shared" si="37"/>
        <v>0</v>
      </c>
      <c r="AY96" s="501">
        <f t="shared" si="38"/>
        <v>0</v>
      </c>
      <c r="AZ96" s="501">
        <f t="shared" si="39"/>
        <v>0</v>
      </c>
      <c r="BA96" s="501">
        <f t="shared" si="45"/>
        <v>0</v>
      </c>
      <c r="BB96" s="498">
        <f t="shared" si="40"/>
        <v>0</v>
      </c>
      <c r="BC96" s="498">
        <f t="shared" si="41"/>
        <v>0</v>
      </c>
      <c r="BD96" s="502">
        <f t="shared" si="46"/>
        <v>0</v>
      </c>
      <c r="BE96" s="477">
        <f t="shared" si="42"/>
        <v>0</v>
      </c>
      <c r="BF96" s="477">
        <f t="shared" si="43"/>
        <v>0</v>
      </c>
      <c r="BG96" s="478" t="str">
        <f t="shared" si="44"/>
        <v/>
      </c>
      <c r="BH96" s="478" t="str">
        <f>IF(AZ96=0,"",#REF!)</f>
        <v/>
      </c>
    </row>
    <row r="97" spans="1:59" ht="21" customHeight="1" thickTop="1" thickBot="1">
      <c r="A97" s="708" t="s">
        <v>121</v>
      </c>
      <c r="B97" s="709"/>
      <c r="C97" s="709"/>
      <c r="D97" s="553">
        <f>SUM(D57:D96)</f>
        <v>0</v>
      </c>
      <c r="E97" s="554">
        <f>SUM(E57:E96)</f>
        <v>0</v>
      </c>
      <c r="F97" s="554">
        <f t="shared" ref="F97" si="52">SUM(F57:F96)</f>
        <v>0</v>
      </c>
      <c r="G97" s="554">
        <f t="shared" ref="G97" si="53">SUM(G57:G96)</f>
        <v>0</v>
      </c>
      <c r="H97" s="554">
        <f t="shared" ref="H97" si="54">SUM(H57:H96)</f>
        <v>0</v>
      </c>
      <c r="I97" s="554">
        <f t="shared" ref="I97" si="55">SUM(I57:I96)</f>
        <v>0</v>
      </c>
      <c r="J97" s="554">
        <f t="shared" ref="J97" si="56">SUM(J57:J96)</f>
        <v>0</v>
      </c>
      <c r="K97" s="554">
        <f t="shared" ref="K97" si="57">SUM(K57:K96)</f>
        <v>0</v>
      </c>
      <c r="L97" s="554">
        <f t="shared" ref="L97" si="58">SUM(L57:L96)</f>
        <v>0</v>
      </c>
      <c r="M97" s="554">
        <f t="shared" ref="M97" si="59">SUM(M57:M96)</f>
        <v>0</v>
      </c>
      <c r="N97" s="554">
        <f t="shared" ref="N97" si="60">SUM(N57:N96)</f>
        <v>0</v>
      </c>
      <c r="O97" s="555">
        <f t="shared" ref="O97" si="61">SUM(O57:O96)</f>
        <v>0</v>
      </c>
      <c r="P97" s="553">
        <f t="shared" ref="P97" si="62">SUM(P57:P96)</f>
        <v>0</v>
      </c>
      <c r="Q97" s="554">
        <f t="shared" ref="Q97" si="63">SUM(Q57:Q96)</f>
        <v>0</v>
      </c>
      <c r="R97" s="554">
        <f t="shared" ref="R97" si="64">SUM(R57:R96)</f>
        <v>0</v>
      </c>
      <c r="S97" s="554">
        <f t="shared" ref="S97" si="65">SUM(S57:S96)</f>
        <v>0</v>
      </c>
      <c r="T97" s="554">
        <f t="shared" ref="T97" si="66">SUM(T57:T96)</f>
        <v>0</v>
      </c>
      <c r="U97" s="554">
        <f t="shared" ref="U97" si="67">SUM(U57:U96)</f>
        <v>0</v>
      </c>
      <c r="V97" s="554">
        <f t="shared" ref="V97" si="68">SUM(V57:V96)</f>
        <v>0</v>
      </c>
      <c r="W97" s="554">
        <f t="shared" ref="W97" si="69">SUM(W57:W96)</f>
        <v>0</v>
      </c>
      <c r="X97" s="554">
        <f t="shared" ref="X97" si="70">SUM(X57:X96)</f>
        <v>0</v>
      </c>
      <c r="Y97" s="554">
        <f t="shared" ref="Y97" si="71">SUM(Y57:Y96)</f>
        <v>0</v>
      </c>
      <c r="Z97" s="554">
        <f t="shared" ref="Z97" si="72">SUM(Z57:Z96)</f>
        <v>0</v>
      </c>
      <c r="AA97" s="555">
        <f t="shared" ref="AA97" si="73">SUM(AA57:AA96)</f>
        <v>0</v>
      </c>
      <c r="AB97" s="468" t="str">
        <f>IF(OR(AB11="",AB12=""),"",#REF!-COUNTIF(AB57:AB96,"X")-SUM(AB98:AB99))</f>
        <v/>
      </c>
      <c r="AC97" s="462" t="str">
        <f>IF(OR(AC11="",AC12=""),"",#REF!-COUNTIF(AC57:AC96,"X")-SUM(AC98:AC99))</f>
        <v/>
      </c>
      <c r="AD97" s="463" t="str">
        <f>IF(OR(AD11="",AD12=""),"",#REF!-COUNTIF(AD57:AD96,"X")-SUM(AD98:AD99))</f>
        <v/>
      </c>
      <c r="AE97" s="467"/>
      <c r="AF97" s="586">
        <f>SUM(AF57:AF96)</f>
        <v>0</v>
      </c>
      <c r="AG97" s="587">
        <f>SUM(AG57:AG96)</f>
        <v>0</v>
      </c>
      <c r="AH97" s="914"/>
      <c r="AI97" s="915"/>
      <c r="AJ97" s="915"/>
      <c r="AK97" s="915"/>
      <c r="AL97" s="915"/>
      <c r="AM97" s="916"/>
      <c r="AN97" s="588">
        <f>SUM(AN57:AN96)</f>
        <v>0</v>
      </c>
      <c r="AO97" s="589"/>
      <c r="AP97" s="560">
        <f>SUM(AP57:AP96)</f>
        <v>0</v>
      </c>
      <c r="AQ97" s="561">
        <f t="shared" ref="AQ97:BD97" si="74">SUM(AQ57:AQ96)</f>
        <v>0</v>
      </c>
      <c r="AR97" s="561">
        <f t="shared" si="74"/>
        <v>0</v>
      </c>
      <c r="AS97" s="561">
        <f t="shared" si="74"/>
        <v>0</v>
      </c>
      <c r="AT97" s="562">
        <f t="shared" si="74"/>
        <v>0</v>
      </c>
      <c r="AU97" s="560">
        <f t="shared" si="74"/>
        <v>0</v>
      </c>
      <c r="AV97" s="560">
        <f t="shared" si="74"/>
        <v>0</v>
      </c>
      <c r="AW97" s="563">
        <f t="shared" si="74"/>
        <v>0</v>
      </c>
      <c r="AX97" s="564">
        <f t="shared" si="74"/>
        <v>0</v>
      </c>
      <c r="AY97" s="564">
        <f t="shared" si="74"/>
        <v>0</v>
      </c>
      <c r="AZ97" s="564">
        <f t="shared" si="74"/>
        <v>0</v>
      </c>
      <c r="BA97" s="564">
        <f t="shared" si="74"/>
        <v>0</v>
      </c>
      <c r="BB97" s="560">
        <f t="shared" si="74"/>
        <v>0</v>
      </c>
      <c r="BC97" s="560">
        <f t="shared" si="74"/>
        <v>0</v>
      </c>
      <c r="BD97" s="565">
        <f t="shared" si="74"/>
        <v>0</v>
      </c>
      <c r="BE97" s="566"/>
      <c r="BF97" s="566"/>
      <c r="BG97" s="567">
        <f>SUM(BG57:BG96)</f>
        <v>0</v>
      </c>
    </row>
    <row r="98" spans="1:59" ht="21.75" hidden="1" customHeight="1" thickBot="1">
      <c r="A98" s="459"/>
      <c r="B98" s="459"/>
      <c r="C98" s="459"/>
      <c r="D98" s="279"/>
      <c r="E98" s="279"/>
      <c r="F98" s="279"/>
      <c r="G98" s="279"/>
      <c r="H98" s="279"/>
      <c r="I98" s="279"/>
      <c r="J98" s="279"/>
      <c r="K98" s="279"/>
      <c r="L98" s="279"/>
      <c r="M98" s="279"/>
      <c r="N98" s="279"/>
      <c r="O98" s="280"/>
      <c r="P98" s="279"/>
      <c r="Q98" s="279"/>
      <c r="R98" s="279"/>
      <c r="S98" s="279"/>
      <c r="T98" s="279"/>
      <c r="U98" s="279"/>
      <c r="V98" s="279"/>
      <c r="W98" s="279"/>
      <c r="X98" s="279"/>
      <c r="Y98" s="279"/>
      <c r="Z98" s="279"/>
      <c r="AA98" s="280"/>
      <c r="AB98" s="417" t="str">
        <f t="shared" ref="AB98:AD98" si="75">IF(OR(AB11="",AB12=""),"",COUNTIF(AB57:AB96,"T")*0.5)</f>
        <v/>
      </c>
      <c r="AC98" s="251" t="str">
        <f t="shared" si="75"/>
        <v/>
      </c>
      <c r="AD98" s="251" t="str">
        <f t="shared" si="75"/>
        <v/>
      </c>
      <c r="AE98" s="252"/>
      <c r="AF98" s="590"/>
      <c r="AG98" s="591"/>
      <c r="AH98" s="592"/>
      <c r="AI98" s="593"/>
      <c r="AJ98" s="593"/>
      <c r="AK98" s="593"/>
      <c r="AL98" s="593"/>
      <c r="AM98" s="594"/>
      <c r="AN98" s="595"/>
      <c r="AO98" s="596"/>
      <c r="AQ98" s="570"/>
      <c r="AR98" s="570"/>
      <c r="AS98" s="570"/>
      <c r="AT98" s="571"/>
      <c r="AU98" s="498"/>
      <c r="AW98" s="572"/>
    </row>
    <row r="99" spans="1:59" ht="21.75" hidden="1" customHeight="1" thickBot="1">
      <c r="A99" s="459"/>
      <c r="B99" s="459"/>
      <c r="C99" s="459"/>
      <c r="D99" s="279"/>
      <c r="E99" s="279"/>
      <c r="F99" s="279"/>
      <c r="G99" s="279"/>
      <c r="H99" s="279"/>
      <c r="I99" s="279"/>
      <c r="J99" s="279"/>
      <c r="K99" s="279"/>
      <c r="L99" s="279"/>
      <c r="M99" s="279"/>
      <c r="N99" s="279"/>
      <c r="O99" s="280"/>
      <c r="P99" s="279"/>
      <c r="Q99" s="279"/>
      <c r="R99" s="279"/>
      <c r="S99" s="279"/>
      <c r="T99" s="279"/>
      <c r="U99" s="279"/>
      <c r="V99" s="279"/>
      <c r="W99" s="279"/>
      <c r="X99" s="279"/>
      <c r="Y99" s="279"/>
      <c r="Z99" s="279"/>
      <c r="AA99" s="280"/>
      <c r="AB99" s="418" t="str">
        <f t="shared" ref="AB99:AD99" si="76">IF(OR(AB11="",AB12=""),"",COUNTIF(AB57:AB96,"C")*0.5)</f>
        <v/>
      </c>
      <c r="AC99" s="256" t="str">
        <f t="shared" si="76"/>
        <v/>
      </c>
      <c r="AD99" s="256" t="str">
        <f t="shared" si="76"/>
        <v/>
      </c>
      <c r="AE99" s="257"/>
      <c r="AF99" s="597"/>
      <c r="AG99" s="598"/>
      <c r="AH99" s="592"/>
      <c r="AI99" s="593"/>
      <c r="AJ99" s="593"/>
      <c r="AK99" s="593"/>
      <c r="AL99" s="593"/>
      <c r="AM99" s="594"/>
      <c r="AN99" s="595"/>
      <c r="AO99" s="596"/>
      <c r="AQ99" s="570"/>
      <c r="AR99" s="570"/>
      <c r="AS99" s="570"/>
      <c r="AT99" s="571"/>
      <c r="AU99" s="498"/>
      <c r="AW99" s="572"/>
    </row>
    <row r="100" spans="1:59" ht="21.95" customHeight="1" thickBot="1">
      <c r="A100" s="760" t="s">
        <v>99</v>
      </c>
      <c r="B100" s="761"/>
      <c r="C100" s="762"/>
      <c r="D100" s="599">
        <f>SUM(D97,D54)</f>
        <v>0</v>
      </c>
      <c r="E100" s="599">
        <f t="shared" ref="E100:AA100" si="77">SUM(E97,E54)</f>
        <v>0</v>
      </c>
      <c r="F100" s="599">
        <f t="shared" si="77"/>
        <v>0</v>
      </c>
      <c r="G100" s="599">
        <f t="shared" si="77"/>
        <v>0</v>
      </c>
      <c r="H100" s="599">
        <f t="shared" si="77"/>
        <v>0</v>
      </c>
      <c r="I100" s="599">
        <f t="shared" si="77"/>
        <v>0</v>
      </c>
      <c r="J100" s="599">
        <f t="shared" si="77"/>
        <v>0</v>
      </c>
      <c r="K100" s="599">
        <f t="shared" si="77"/>
        <v>0</v>
      </c>
      <c r="L100" s="599">
        <f t="shared" si="77"/>
        <v>0</v>
      </c>
      <c r="M100" s="599">
        <f t="shared" si="77"/>
        <v>0</v>
      </c>
      <c r="N100" s="599">
        <f t="shared" si="77"/>
        <v>0</v>
      </c>
      <c r="O100" s="600">
        <f t="shared" si="77"/>
        <v>0</v>
      </c>
      <c r="P100" s="599">
        <f t="shared" si="77"/>
        <v>0</v>
      </c>
      <c r="Q100" s="599">
        <f t="shared" si="77"/>
        <v>0</v>
      </c>
      <c r="R100" s="599">
        <f t="shared" si="77"/>
        <v>0</v>
      </c>
      <c r="S100" s="599">
        <f t="shared" si="77"/>
        <v>0</v>
      </c>
      <c r="T100" s="599">
        <f t="shared" si="77"/>
        <v>0</v>
      </c>
      <c r="U100" s="599">
        <f t="shared" si="77"/>
        <v>0</v>
      </c>
      <c r="V100" s="599">
        <f t="shared" si="77"/>
        <v>0</v>
      </c>
      <c r="W100" s="599">
        <f t="shared" si="77"/>
        <v>0</v>
      </c>
      <c r="X100" s="599">
        <f t="shared" si="77"/>
        <v>0</v>
      </c>
      <c r="Y100" s="599">
        <f t="shared" si="77"/>
        <v>0</v>
      </c>
      <c r="Z100" s="599">
        <f t="shared" si="77"/>
        <v>0</v>
      </c>
      <c r="AA100" s="600">
        <f t="shared" si="77"/>
        <v>0</v>
      </c>
      <c r="AB100" s="468" t="str">
        <f t="shared" ref="AB100:AG100" si="78">IF(AB97="","",SUM(AB97,AB54))</f>
        <v/>
      </c>
      <c r="AC100" s="462" t="str">
        <f t="shared" si="78"/>
        <v/>
      </c>
      <c r="AD100" s="470" t="str">
        <f t="shared" si="78"/>
        <v/>
      </c>
      <c r="AE100" s="469"/>
      <c r="AF100" s="447">
        <f>IF(AF97="","",SUM(AF97,AF54))</f>
        <v>0</v>
      </c>
      <c r="AG100" s="447">
        <f t="shared" si="78"/>
        <v>0</v>
      </c>
      <c r="AH100" s="907"/>
      <c r="AI100" s="908"/>
      <c r="AJ100" s="908"/>
      <c r="AK100" s="908"/>
      <c r="AL100" s="908"/>
      <c r="AM100" s="909"/>
      <c r="AN100" s="519">
        <f>SUM($AN$54,$AN$97)</f>
        <v>0</v>
      </c>
      <c r="AP100" s="498">
        <f>SUM(AP97,AP54)</f>
        <v>0</v>
      </c>
      <c r="AR100" s="601"/>
    </row>
    <row r="101" spans="1:59" ht="6.75" customHeight="1">
      <c r="A101" s="910"/>
      <c r="B101" s="910"/>
      <c r="C101" s="602"/>
      <c r="D101" s="603"/>
      <c r="E101" s="603"/>
      <c r="F101" s="603"/>
      <c r="G101" s="603"/>
      <c r="H101" s="603"/>
      <c r="I101" s="603"/>
      <c r="J101" s="603"/>
      <c r="K101" s="603"/>
      <c r="L101" s="603"/>
      <c r="M101" s="603"/>
      <c r="N101" s="603"/>
      <c r="O101" s="603"/>
      <c r="P101" s="603"/>
      <c r="Q101" s="603"/>
      <c r="R101" s="603"/>
      <c r="S101" s="603"/>
      <c r="T101" s="603"/>
      <c r="U101" s="603"/>
      <c r="V101" s="603"/>
      <c r="W101" s="603"/>
      <c r="X101" s="603"/>
      <c r="Y101" s="603"/>
      <c r="Z101" s="603"/>
      <c r="AA101" s="603"/>
      <c r="AB101" s="603"/>
      <c r="AC101" s="603"/>
      <c r="AD101" s="603"/>
      <c r="AE101" s="603"/>
      <c r="AF101" s="603"/>
      <c r="AG101" s="603"/>
      <c r="AH101" s="603"/>
      <c r="AI101" s="603"/>
      <c r="AJ101" s="603"/>
      <c r="AK101" s="603"/>
      <c r="AL101" s="603"/>
      <c r="AM101" s="603"/>
    </row>
    <row r="102" spans="1:59">
      <c r="A102" s="604"/>
      <c r="B102" s="604"/>
      <c r="C102" s="604"/>
      <c r="D102" s="604"/>
      <c r="E102" s="604"/>
      <c r="F102" s="604"/>
      <c r="G102" s="604"/>
      <c r="H102" s="604"/>
      <c r="I102" s="604"/>
      <c r="J102" s="604"/>
      <c r="K102" s="604"/>
      <c r="L102" s="604"/>
      <c r="M102" s="604"/>
      <c r="N102" s="604"/>
      <c r="O102" s="604"/>
      <c r="P102" s="604"/>
      <c r="Q102" s="604"/>
      <c r="R102" s="604"/>
      <c r="S102" s="604"/>
      <c r="T102" s="604"/>
      <c r="U102" s="604"/>
      <c r="V102" s="604"/>
      <c r="W102" s="604"/>
      <c r="X102" s="604"/>
      <c r="Y102" s="604"/>
      <c r="Z102" s="604"/>
      <c r="AA102" s="604"/>
      <c r="AB102" s="604"/>
      <c r="AC102" s="604"/>
      <c r="AD102" s="604"/>
      <c r="AE102" s="604"/>
      <c r="AF102" s="604"/>
      <c r="AG102" s="604"/>
      <c r="AH102" s="604"/>
      <c r="AI102" s="604"/>
      <c r="AJ102" s="604"/>
      <c r="AK102" s="604"/>
      <c r="AL102" s="604"/>
      <c r="AM102" s="604"/>
      <c r="AN102" s="605"/>
    </row>
    <row r="103" spans="1:59">
      <c r="A103" s="604"/>
      <c r="B103" s="604"/>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4"/>
      <c r="AL103" s="604"/>
      <c r="AM103" s="604"/>
      <c r="AN103" s="605"/>
    </row>
    <row r="104" spans="1:59">
      <c r="A104" s="604"/>
      <c r="B104" s="604"/>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4"/>
      <c r="AL104" s="604"/>
      <c r="AM104" s="604"/>
      <c r="AN104" s="605"/>
    </row>
    <row r="105" spans="1:59">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5"/>
    </row>
    <row r="106" spans="1:59">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5"/>
    </row>
    <row r="107" spans="1:59">
      <c r="A107" s="604"/>
      <c r="B107" s="604"/>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4"/>
      <c r="AN107" s="605"/>
    </row>
    <row r="108" spans="1:59">
      <c r="A108" s="604"/>
      <c r="B108" s="604"/>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5"/>
    </row>
    <row r="109" spans="1:59">
      <c r="A109" s="604"/>
      <c r="B109" s="604"/>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4"/>
      <c r="AN109" s="605"/>
    </row>
    <row r="110" spans="1:59">
      <c r="A110" s="604"/>
      <c r="B110" s="604"/>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4"/>
      <c r="AL110" s="604"/>
      <c r="AM110" s="604"/>
      <c r="AN110" s="605"/>
    </row>
    <row r="111" spans="1:59">
      <c r="A111" s="604"/>
      <c r="B111" s="604"/>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4"/>
      <c r="AL111" s="604"/>
      <c r="AM111" s="604"/>
      <c r="AN111" s="605"/>
    </row>
    <row r="112" spans="1:59">
      <c r="A112" s="604"/>
      <c r="B112" s="604"/>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4"/>
      <c r="AN112" s="605"/>
    </row>
    <row r="113" spans="1:40">
      <c r="A113" s="604"/>
      <c r="B113" s="604"/>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4"/>
      <c r="AL113" s="604"/>
      <c r="AM113" s="604"/>
      <c r="AN113" s="605"/>
    </row>
    <row r="114" spans="1:40">
      <c r="A114" s="604"/>
      <c r="B114" s="604"/>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4"/>
      <c r="AL114" s="604"/>
      <c r="AM114" s="604"/>
      <c r="AN114" s="605"/>
    </row>
    <row r="115" spans="1:40">
      <c r="A115" s="604"/>
      <c r="B115" s="604"/>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4"/>
      <c r="AL115" s="604"/>
      <c r="AM115" s="604"/>
      <c r="AN115" s="605"/>
    </row>
  </sheetData>
  <sheetProtection algorithmName="SHA-512" hashValue="6V3YAvjmYA1iNw4XlyjhuxSJSDVDXF2cna6wvvZj2NT9uTE2ZuZlh2aN3fv0zWzZ3FGiWSjLFGahOgavIpT0qw==" saltValue="cF2pSlMyTUH+GjjvUoU0Jw==" spinCount="100000" sheet="1" objects="1" scenarios="1" formatCells="0" formatRows="0"/>
  <mergeCells count="216">
    <mergeCell ref="B86:C86"/>
    <mergeCell ref="AH86:AM86"/>
    <mergeCell ref="B87:C87"/>
    <mergeCell ref="AH87:AM87"/>
    <mergeCell ref="B88:C88"/>
    <mergeCell ref="AH88:AM88"/>
    <mergeCell ref="B83:C83"/>
    <mergeCell ref="B92:C92"/>
    <mergeCell ref="AH92:AM92"/>
    <mergeCell ref="AH83:AM83"/>
    <mergeCell ref="B84:C84"/>
    <mergeCell ref="AH84:AM84"/>
    <mergeCell ref="B85:C85"/>
    <mergeCell ref="AH85:AM85"/>
    <mergeCell ref="B93:C93"/>
    <mergeCell ref="B94:C94"/>
    <mergeCell ref="AH94:AM94"/>
    <mergeCell ref="B89:C89"/>
    <mergeCell ref="AH89:AM89"/>
    <mergeCell ref="B90:C90"/>
    <mergeCell ref="AH90:AM90"/>
    <mergeCell ref="AH93:AM93"/>
    <mergeCell ref="B91:C91"/>
    <mergeCell ref="AH91:AM91"/>
    <mergeCell ref="A100:C100"/>
    <mergeCell ref="AH100:AM100"/>
    <mergeCell ref="A101:B101"/>
    <mergeCell ref="B95:C95"/>
    <mergeCell ref="AH95:AM95"/>
    <mergeCell ref="B96:C96"/>
    <mergeCell ref="AH96:AM96"/>
    <mergeCell ref="A97:C97"/>
    <mergeCell ref="AH97:AM97"/>
    <mergeCell ref="B80:C80"/>
    <mergeCell ref="AH80:AM80"/>
    <mergeCell ref="B81:C81"/>
    <mergeCell ref="AH81:AM81"/>
    <mergeCell ref="B82:C82"/>
    <mergeCell ref="AH82:AM82"/>
    <mergeCell ref="B77:C77"/>
    <mergeCell ref="AH77:AM77"/>
    <mergeCell ref="B78:C78"/>
    <mergeCell ref="AH78:AM78"/>
    <mergeCell ref="B79:C79"/>
    <mergeCell ref="AH79:AM79"/>
    <mergeCell ref="B74:C74"/>
    <mergeCell ref="AH74:AM74"/>
    <mergeCell ref="B75:C75"/>
    <mergeCell ref="AH75:AM75"/>
    <mergeCell ref="B76:C76"/>
    <mergeCell ref="AH76:AM76"/>
    <mergeCell ref="B71:C71"/>
    <mergeCell ref="AH71:AM71"/>
    <mergeCell ref="B72:C72"/>
    <mergeCell ref="AH72:AM72"/>
    <mergeCell ref="B73:C73"/>
    <mergeCell ref="AH73:AM73"/>
    <mergeCell ref="B68:C68"/>
    <mergeCell ref="AH68:AM68"/>
    <mergeCell ref="B69:C69"/>
    <mergeCell ref="AH69:AM69"/>
    <mergeCell ref="B70:C70"/>
    <mergeCell ref="AH70:AM70"/>
    <mergeCell ref="B65:C65"/>
    <mergeCell ref="AH65:AM65"/>
    <mergeCell ref="B66:C66"/>
    <mergeCell ref="AH66:AM66"/>
    <mergeCell ref="B67:C67"/>
    <mergeCell ref="AH67:AM67"/>
    <mergeCell ref="B62:C62"/>
    <mergeCell ref="AH62:AM62"/>
    <mergeCell ref="B63:C63"/>
    <mergeCell ref="AH63:AM63"/>
    <mergeCell ref="B64:C64"/>
    <mergeCell ref="AH64:AM64"/>
    <mergeCell ref="B59:C59"/>
    <mergeCell ref="AH59:AM59"/>
    <mergeCell ref="B60:C60"/>
    <mergeCell ref="AH60:AM60"/>
    <mergeCell ref="B61:C61"/>
    <mergeCell ref="AH61:AM61"/>
    <mergeCell ref="B53:C53"/>
    <mergeCell ref="AH53:AM53"/>
    <mergeCell ref="A54:C54"/>
    <mergeCell ref="B57:C57"/>
    <mergeCell ref="AH57:AM57"/>
    <mergeCell ref="B58:C58"/>
    <mergeCell ref="AH58:AM58"/>
    <mergeCell ref="B50:C50"/>
    <mergeCell ref="AH50:AM50"/>
    <mergeCell ref="B51:C51"/>
    <mergeCell ref="AH51:AM51"/>
    <mergeCell ref="B52:C52"/>
    <mergeCell ref="AH52:AM52"/>
    <mergeCell ref="B47:C47"/>
    <mergeCell ref="AH47:AM47"/>
    <mergeCell ref="B48:C48"/>
    <mergeCell ref="AH48:AM48"/>
    <mergeCell ref="B49:C49"/>
    <mergeCell ref="AH49:AM49"/>
    <mergeCell ref="B44:C44"/>
    <mergeCell ref="AH44:AM44"/>
    <mergeCell ref="B45:C45"/>
    <mergeCell ref="AH45:AM45"/>
    <mergeCell ref="B46:C46"/>
    <mergeCell ref="AH46:AM46"/>
    <mergeCell ref="B41:C41"/>
    <mergeCell ref="AH41:AM41"/>
    <mergeCell ref="B42:C42"/>
    <mergeCell ref="AH42:AM42"/>
    <mergeCell ref="B43:C43"/>
    <mergeCell ref="AH43:AM43"/>
    <mergeCell ref="B38:C38"/>
    <mergeCell ref="AH38:AM38"/>
    <mergeCell ref="B39:C39"/>
    <mergeCell ref="AH39:AM39"/>
    <mergeCell ref="B40:C40"/>
    <mergeCell ref="AH40:AM40"/>
    <mergeCell ref="B35:C35"/>
    <mergeCell ref="AH35:AM35"/>
    <mergeCell ref="B36:C36"/>
    <mergeCell ref="AH36:AM36"/>
    <mergeCell ref="B37:C37"/>
    <mergeCell ref="AH37:AM37"/>
    <mergeCell ref="B32:C32"/>
    <mergeCell ref="AH32:AM32"/>
    <mergeCell ref="B33:C33"/>
    <mergeCell ref="AH33:AM33"/>
    <mergeCell ref="B34:C34"/>
    <mergeCell ref="AH34:AM34"/>
    <mergeCell ref="B29:C29"/>
    <mergeCell ref="AH29:AM29"/>
    <mergeCell ref="B30:C30"/>
    <mergeCell ref="AH30:AM30"/>
    <mergeCell ref="B31:C31"/>
    <mergeCell ref="AH31:AM31"/>
    <mergeCell ref="B26:C26"/>
    <mergeCell ref="AH26:AM26"/>
    <mergeCell ref="B27:C27"/>
    <mergeCell ref="AH27:AM27"/>
    <mergeCell ref="B28:C28"/>
    <mergeCell ref="AH28:AM28"/>
    <mergeCell ref="D10:O10"/>
    <mergeCell ref="B23:C23"/>
    <mergeCell ref="AH23:AM23"/>
    <mergeCell ref="B24:C24"/>
    <mergeCell ref="AH24:AM24"/>
    <mergeCell ref="B25:C25"/>
    <mergeCell ref="AH25:AM25"/>
    <mergeCell ref="B20:C20"/>
    <mergeCell ref="AH20:AM20"/>
    <mergeCell ref="B21:C21"/>
    <mergeCell ref="AH21:AM21"/>
    <mergeCell ref="B22:C22"/>
    <mergeCell ref="AH22:AM22"/>
    <mergeCell ref="C8:O8"/>
    <mergeCell ref="Z8:AA8"/>
    <mergeCell ref="AB8:AD8"/>
    <mergeCell ref="AF8:AK8"/>
    <mergeCell ref="B17:C17"/>
    <mergeCell ref="AH17:AM17"/>
    <mergeCell ref="B18:C18"/>
    <mergeCell ref="AH18:AM18"/>
    <mergeCell ref="B19:C19"/>
    <mergeCell ref="AH19:AM19"/>
    <mergeCell ref="B16:C16"/>
    <mergeCell ref="AH16:AM16"/>
    <mergeCell ref="A10:C13"/>
    <mergeCell ref="AF10:AG11"/>
    <mergeCell ref="AH10:AM13"/>
    <mergeCell ref="AF12:AF13"/>
    <mergeCell ref="AG12:AG13"/>
    <mergeCell ref="J11:J13"/>
    <mergeCell ref="K11:K13"/>
    <mergeCell ref="L11:L13"/>
    <mergeCell ref="M11:M13"/>
    <mergeCell ref="N11:N13"/>
    <mergeCell ref="O11:O13"/>
    <mergeCell ref="P11:P13"/>
    <mergeCell ref="R8:Y8"/>
    <mergeCell ref="AB11:AB13"/>
    <mergeCell ref="AC11:AC13"/>
    <mergeCell ref="AD11:AD13"/>
    <mergeCell ref="S11:S13"/>
    <mergeCell ref="Y11:Y13"/>
    <mergeCell ref="U11:U13"/>
    <mergeCell ref="V11:V13"/>
    <mergeCell ref="W11:W13"/>
    <mergeCell ref="X11:X13"/>
    <mergeCell ref="Z11:Z13"/>
    <mergeCell ref="AA11:AA13"/>
    <mergeCell ref="P10:AA10"/>
    <mergeCell ref="Q11:Q13"/>
    <mergeCell ref="R11:R13"/>
    <mergeCell ref="T11:T13"/>
    <mergeCell ref="B14:C14"/>
    <mergeCell ref="AH14:AM14"/>
    <mergeCell ref="B15:C15"/>
    <mergeCell ref="AH15:AM15"/>
    <mergeCell ref="D11:D13"/>
    <mergeCell ref="E11:E13"/>
    <mergeCell ref="F11:F13"/>
    <mergeCell ref="G11:G13"/>
    <mergeCell ref="H11:H13"/>
    <mergeCell ref="I11:I13"/>
    <mergeCell ref="AQ1:AT1"/>
    <mergeCell ref="AU1:AW1"/>
    <mergeCell ref="AX1:BA1"/>
    <mergeCell ref="BB1:BD1"/>
    <mergeCell ref="A2:AM2"/>
    <mergeCell ref="A3:AM3"/>
    <mergeCell ref="C6:E6"/>
    <mergeCell ref="K6:O6"/>
    <mergeCell ref="Z6:AF6"/>
    <mergeCell ref="AO1:AP1"/>
    <mergeCell ref="Q6:Y6"/>
  </mergeCells>
  <conditionalFormatting sqref="AH95:AM95">
    <cfRule type="expression" dxfId="231" priority="1405">
      <formula>$AW95=1</formula>
    </cfRule>
  </conditionalFormatting>
  <conditionalFormatting sqref="A15:C15 AE14:AG53 A60:A96 AB57:AG96 A17:A53 H14:J53">
    <cfRule type="expression" dxfId="230" priority="1564">
      <formula>$AW14=1</formula>
    </cfRule>
  </conditionalFormatting>
  <conditionalFormatting sqref="A59:C59">
    <cfRule type="expression" dxfId="229" priority="1444">
      <formula>$AW59=1</formula>
    </cfRule>
  </conditionalFormatting>
  <conditionalFormatting sqref="B52:C52">
    <cfRule type="expression" dxfId="228" priority="1446">
      <formula>$AW52=1</formula>
    </cfRule>
  </conditionalFormatting>
  <conditionalFormatting sqref="B50:C50">
    <cfRule type="expression" dxfId="227" priority="1448">
      <formula>$AW50=1</formula>
    </cfRule>
  </conditionalFormatting>
  <conditionalFormatting sqref="B48:C48">
    <cfRule type="expression" dxfId="226" priority="1450">
      <formula>$AW48=1</formula>
    </cfRule>
  </conditionalFormatting>
  <conditionalFormatting sqref="B46:C46">
    <cfRule type="expression" dxfId="225" priority="1452">
      <formula>$AW46=1</formula>
    </cfRule>
  </conditionalFormatting>
  <conditionalFormatting sqref="B44:C44">
    <cfRule type="expression" dxfId="224" priority="1454">
      <formula>$AW44=1</formula>
    </cfRule>
  </conditionalFormatting>
  <conditionalFormatting sqref="B42:C42">
    <cfRule type="expression" dxfId="223" priority="1456">
      <formula>$AW42=1</formula>
    </cfRule>
  </conditionalFormatting>
  <conditionalFormatting sqref="B40:C40">
    <cfRule type="expression" dxfId="222" priority="1458">
      <formula>$AW40=1</formula>
    </cfRule>
  </conditionalFormatting>
  <conditionalFormatting sqref="B38:C38">
    <cfRule type="expression" dxfId="221" priority="1460">
      <formula>$AW38=1</formula>
    </cfRule>
  </conditionalFormatting>
  <conditionalFormatting sqref="B36:C36">
    <cfRule type="expression" dxfId="220" priority="1462">
      <formula>$AW36=1</formula>
    </cfRule>
  </conditionalFormatting>
  <conditionalFormatting sqref="B34:C34">
    <cfRule type="expression" dxfId="219" priority="1464">
      <formula>$AW34=1</formula>
    </cfRule>
  </conditionalFormatting>
  <conditionalFormatting sqref="B32:C32">
    <cfRule type="expression" dxfId="218" priority="1466">
      <formula>$AW32=1</formula>
    </cfRule>
  </conditionalFormatting>
  <conditionalFormatting sqref="B30:C30">
    <cfRule type="expression" dxfId="217" priority="1468">
      <formula>$AW30=1</formula>
    </cfRule>
  </conditionalFormatting>
  <conditionalFormatting sqref="B28:C28">
    <cfRule type="expression" dxfId="216" priority="1470">
      <formula>$AW28=1</formula>
    </cfRule>
  </conditionalFormatting>
  <conditionalFormatting sqref="B26:C26">
    <cfRule type="expression" dxfId="215" priority="1472">
      <formula>$AW26=1</formula>
    </cfRule>
  </conditionalFormatting>
  <conditionalFormatting sqref="B24:C24">
    <cfRule type="expression" dxfId="214" priority="1474">
      <formula>$AW24=1</formula>
    </cfRule>
  </conditionalFormatting>
  <conditionalFormatting sqref="B22:C22">
    <cfRule type="expression" dxfId="213" priority="1476">
      <formula>$AW22=1</formula>
    </cfRule>
  </conditionalFormatting>
  <conditionalFormatting sqref="B20:C20">
    <cfRule type="expression" dxfId="212" priority="1478">
      <formula>$AW20=1</formula>
    </cfRule>
  </conditionalFormatting>
  <conditionalFormatting sqref="B18:C18">
    <cfRule type="expression" dxfId="211" priority="1480">
      <formula>$AW18=1</formula>
    </cfRule>
  </conditionalFormatting>
  <conditionalFormatting sqref="A14:C14">
    <cfRule type="expression" dxfId="210" priority="1482">
      <formula>$AW14=1</formula>
    </cfRule>
  </conditionalFormatting>
  <conditionalFormatting sqref="AH15:AM15">
    <cfRule type="expression" dxfId="209" priority="1563">
      <formula>$AW15=1</formula>
    </cfRule>
  </conditionalFormatting>
  <conditionalFormatting sqref="B17:C17">
    <cfRule type="expression" dxfId="208" priority="1562">
      <formula>$AW17=1</formula>
    </cfRule>
  </conditionalFormatting>
  <conditionalFormatting sqref="AH17:AM17">
    <cfRule type="expression" dxfId="207" priority="1561">
      <formula>$AW17=1</formula>
    </cfRule>
  </conditionalFormatting>
  <conditionalFormatting sqref="B19:C19">
    <cfRule type="expression" dxfId="206" priority="1560">
      <formula>$AW19=1</formula>
    </cfRule>
  </conditionalFormatting>
  <conditionalFormatting sqref="AH19:AM19">
    <cfRule type="expression" dxfId="205" priority="1559">
      <formula>$AW19=1</formula>
    </cfRule>
  </conditionalFormatting>
  <conditionalFormatting sqref="B21:C21">
    <cfRule type="expression" dxfId="204" priority="1558">
      <formula>$AW21=1</formula>
    </cfRule>
  </conditionalFormatting>
  <conditionalFormatting sqref="AH21:AM21">
    <cfRule type="expression" dxfId="203" priority="1557">
      <formula>$AW21=1</formula>
    </cfRule>
  </conditionalFormatting>
  <conditionalFormatting sqref="B23:C23">
    <cfRule type="expression" dxfId="202" priority="1556">
      <formula>$AW23=1</formula>
    </cfRule>
  </conditionalFormatting>
  <conditionalFormatting sqref="AH23:AM23">
    <cfRule type="expression" dxfId="201" priority="1555">
      <formula>$AW23=1</formula>
    </cfRule>
  </conditionalFormatting>
  <conditionalFormatting sqref="B25:C25">
    <cfRule type="expression" dxfId="200" priority="1554">
      <formula>$AW25=1</formula>
    </cfRule>
  </conditionalFormatting>
  <conditionalFormatting sqref="AH25:AM25">
    <cfRule type="expression" dxfId="199" priority="1553">
      <formula>$AW25=1</formula>
    </cfRule>
  </conditionalFormatting>
  <conditionalFormatting sqref="B27:C27">
    <cfRule type="expression" dxfId="198" priority="1552">
      <formula>$AW27=1</formula>
    </cfRule>
  </conditionalFormatting>
  <conditionalFormatting sqref="AH27:AM27">
    <cfRule type="expression" dxfId="197" priority="1551">
      <formula>$AW27=1</formula>
    </cfRule>
  </conditionalFormatting>
  <conditionalFormatting sqref="B29:C29">
    <cfRule type="expression" dxfId="196" priority="1550">
      <formula>$AW29=1</formula>
    </cfRule>
  </conditionalFormatting>
  <conditionalFormatting sqref="AH29:AM29">
    <cfRule type="expression" dxfId="195" priority="1549">
      <formula>$AW29=1</formula>
    </cfRule>
  </conditionalFormatting>
  <conditionalFormatting sqref="B31:C31">
    <cfRule type="expression" dxfId="194" priority="1548">
      <formula>$AW31=1</formula>
    </cfRule>
  </conditionalFormatting>
  <conditionalFormatting sqref="AH31:AM31">
    <cfRule type="expression" dxfId="193" priority="1547">
      <formula>$AW31=1</formula>
    </cfRule>
  </conditionalFormatting>
  <conditionalFormatting sqref="B33:C33">
    <cfRule type="expression" dxfId="192" priority="1546">
      <formula>$AW33=1</formula>
    </cfRule>
  </conditionalFormatting>
  <conditionalFormatting sqref="AH33:AM33">
    <cfRule type="expression" dxfId="191" priority="1545">
      <formula>$AW33=1</formula>
    </cfRule>
  </conditionalFormatting>
  <conditionalFormatting sqref="B35:C35">
    <cfRule type="expression" dxfId="190" priority="1544">
      <formula>$AW35=1</formula>
    </cfRule>
  </conditionalFormatting>
  <conditionalFormatting sqref="AH35:AM35">
    <cfRule type="expression" dxfId="189" priority="1543">
      <formula>$AW35=1</formula>
    </cfRule>
  </conditionalFormatting>
  <conditionalFormatting sqref="B37:C37">
    <cfRule type="expression" dxfId="188" priority="1542">
      <formula>$AW37=1</formula>
    </cfRule>
  </conditionalFormatting>
  <conditionalFormatting sqref="AH37:AM37">
    <cfRule type="expression" dxfId="187" priority="1541">
      <formula>$AW37=1</formula>
    </cfRule>
  </conditionalFormatting>
  <conditionalFormatting sqref="B39:C39">
    <cfRule type="expression" dxfId="186" priority="1540">
      <formula>$AW39=1</formula>
    </cfRule>
  </conditionalFormatting>
  <conditionalFormatting sqref="AH39:AM39">
    <cfRule type="expression" dxfId="185" priority="1539">
      <formula>$AW39=1</formula>
    </cfRule>
  </conditionalFormatting>
  <conditionalFormatting sqref="B41:C41">
    <cfRule type="expression" dxfId="184" priority="1538">
      <formula>$AW41=1</formula>
    </cfRule>
  </conditionalFormatting>
  <conditionalFormatting sqref="AH41:AM41">
    <cfRule type="expression" dxfId="183" priority="1537">
      <formula>$AW41=1</formula>
    </cfRule>
  </conditionalFormatting>
  <conditionalFormatting sqref="B43:C43">
    <cfRule type="expression" dxfId="182" priority="1536">
      <formula>$AW43=1</formula>
    </cfRule>
  </conditionalFormatting>
  <conditionalFormatting sqref="AH43:AM43">
    <cfRule type="expression" dxfId="181" priority="1535">
      <formula>$AW43=1</formula>
    </cfRule>
  </conditionalFormatting>
  <conditionalFormatting sqref="B45:C45">
    <cfRule type="expression" dxfId="180" priority="1534">
      <formula>$AW45=1</formula>
    </cfRule>
  </conditionalFormatting>
  <conditionalFormatting sqref="AH45:AM45">
    <cfRule type="expression" dxfId="179" priority="1533">
      <formula>$AW45=1</formula>
    </cfRule>
  </conditionalFormatting>
  <conditionalFormatting sqref="B47:C47">
    <cfRule type="expression" dxfId="178" priority="1532">
      <formula>$AW47=1</formula>
    </cfRule>
  </conditionalFormatting>
  <conditionalFormatting sqref="AH47:AM47">
    <cfRule type="expression" dxfId="177" priority="1531">
      <formula>$AW47=1</formula>
    </cfRule>
  </conditionalFormatting>
  <conditionalFormatting sqref="B49:C49">
    <cfRule type="expression" dxfId="176" priority="1530">
      <formula>$AW49=1</formula>
    </cfRule>
  </conditionalFormatting>
  <conditionalFormatting sqref="AH49:AM49">
    <cfRule type="expression" dxfId="175" priority="1529">
      <formula>$AW49=1</formula>
    </cfRule>
  </conditionalFormatting>
  <conditionalFormatting sqref="B51:C51">
    <cfRule type="expression" dxfId="174" priority="1528">
      <formula>$AW51=1</formula>
    </cfRule>
  </conditionalFormatting>
  <conditionalFormatting sqref="AH51:AM51">
    <cfRule type="expression" dxfId="173" priority="1527">
      <formula>$AW51=1</formula>
    </cfRule>
  </conditionalFormatting>
  <conditionalFormatting sqref="B53:C53">
    <cfRule type="expression" dxfId="172" priority="1526">
      <formula>$AW53=1</formula>
    </cfRule>
  </conditionalFormatting>
  <conditionalFormatting sqref="AH53:AM53">
    <cfRule type="expression" dxfId="171" priority="1525">
      <formula>$AW53=1</formula>
    </cfRule>
  </conditionalFormatting>
  <conditionalFormatting sqref="A58:C58">
    <cfRule type="expression" dxfId="170" priority="1524">
      <formula>$AW58=1</formula>
    </cfRule>
  </conditionalFormatting>
  <conditionalFormatting sqref="AH58:AM58">
    <cfRule type="expression" dxfId="169" priority="1523">
      <formula>$AW58=1</formula>
    </cfRule>
  </conditionalFormatting>
  <conditionalFormatting sqref="B60:C60">
    <cfRule type="expression" dxfId="168" priority="1522">
      <formula>$AW60=1</formula>
    </cfRule>
  </conditionalFormatting>
  <conditionalFormatting sqref="AH60:AM60">
    <cfRule type="expression" dxfId="167" priority="1521">
      <formula>$AW60=1</formula>
    </cfRule>
  </conditionalFormatting>
  <conditionalFormatting sqref="B62:C62">
    <cfRule type="expression" dxfId="166" priority="1520">
      <formula>$AW62=1</formula>
    </cfRule>
  </conditionalFormatting>
  <conditionalFormatting sqref="AH62:AM62">
    <cfRule type="expression" dxfId="165" priority="1519">
      <formula>$AW62=1</formula>
    </cfRule>
  </conditionalFormatting>
  <conditionalFormatting sqref="B64:C64">
    <cfRule type="expression" dxfId="164" priority="1518">
      <formula>$AW64=1</formula>
    </cfRule>
  </conditionalFormatting>
  <conditionalFormatting sqref="AH64:AM64">
    <cfRule type="expression" dxfId="163" priority="1517">
      <formula>$AW64=1</formula>
    </cfRule>
  </conditionalFormatting>
  <conditionalFormatting sqref="B66:C66">
    <cfRule type="expression" dxfId="162" priority="1516">
      <formula>$AW66=1</formula>
    </cfRule>
  </conditionalFormatting>
  <conditionalFormatting sqref="AH66:AM66">
    <cfRule type="expression" dxfId="161" priority="1515">
      <formula>$AW66=1</formula>
    </cfRule>
  </conditionalFormatting>
  <conditionalFormatting sqref="B68:C68">
    <cfRule type="expression" dxfId="160" priority="1514">
      <formula>$AW68=1</formula>
    </cfRule>
  </conditionalFormatting>
  <conditionalFormatting sqref="AH68:AM68">
    <cfRule type="expression" dxfId="159" priority="1513">
      <formula>$AW68=1</formula>
    </cfRule>
  </conditionalFormatting>
  <conditionalFormatting sqref="B70:C70">
    <cfRule type="expression" dxfId="158" priority="1512">
      <formula>$AW70=1</formula>
    </cfRule>
  </conditionalFormatting>
  <conditionalFormatting sqref="AH70:AM70">
    <cfRule type="expression" dxfId="157" priority="1511">
      <formula>$AW70=1</formula>
    </cfRule>
  </conditionalFormatting>
  <conditionalFormatting sqref="B72:C72">
    <cfRule type="expression" dxfId="156" priority="1510">
      <formula>$AW72=1</formula>
    </cfRule>
  </conditionalFormatting>
  <conditionalFormatting sqref="AH72:AM72">
    <cfRule type="expression" dxfId="155" priority="1509">
      <formula>$AW72=1</formula>
    </cfRule>
  </conditionalFormatting>
  <conditionalFormatting sqref="B74:C74">
    <cfRule type="expression" dxfId="154" priority="1508">
      <formula>$AW74=1</formula>
    </cfRule>
  </conditionalFormatting>
  <conditionalFormatting sqref="AH74:AM74">
    <cfRule type="expression" dxfId="153" priority="1507">
      <formula>$AW74=1</formula>
    </cfRule>
  </conditionalFormatting>
  <conditionalFormatting sqref="B76:C76">
    <cfRule type="expression" dxfId="152" priority="1506">
      <formula>$AW76=1</formula>
    </cfRule>
  </conditionalFormatting>
  <conditionalFormatting sqref="AH76:AM76">
    <cfRule type="expression" dxfId="151" priority="1505">
      <formula>$AW76=1</formula>
    </cfRule>
  </conditionalFormatting>
  <conditionalFormatting sqref="B78:C78">
    <cfRule type="expression" dxfId="150" priority="1504">
      <formula>$AW78=1</formula>
    </cfRule>
  </conditionalFormatting>
  <conditionalFormatting sqref="AH78:AM78">
    <cfRule type="expression" dxfId="149" priority="1503">
      <formula>$AW78=1</formula>
    </cfRule>
  </conditionalFormatting>
  <conditionalFormatting sqref="B80:C80">
    <cfRule type="expression" dxfId="148" priority="1502">
      <formula>$AW80=1</formula>
    </cfRule>
  </conditionalFormatting>
  <conditionalFormatting sqref="AH80:AM80">
    <cfRule type="expression" dxfId="147" priority="1501">
      <formula>$AW80=1</formula>
    </cfRule>
  </conditionalFormatting>
  <conditionalFormatting sqref="B82:C82">
    <cfRule type="expression" dxfId="146" priority="1500">
      <formula>$AW82=1</formula>
    </cfRule>
  </conditionalFormatting>
  <conditionalFormatting sqref="AH82:AM82">
    <cfRule type="expression" dxfId="145" priority="1499">
      <formula>$AW82=1</formula>
    </cfRule>
  </conditionalFormatting>
  <conditionalFormatting sqref="B84:C84">
    <cfRule type="expression" dxfId="144" priority="1498">
      <formula>$AW84=1</formula>
    </cfRule>
  </conditionalFormatting>
  <conditionalFormatting sqref="AH84:AM84">
    <cfRule type="expression" dxfId="143" priority="1497">
      <formula>$AW84=1</formula>
    </cfRule>
  </conditionalFormatting>
  <conditionalFormatting sqref="B86:C86">
    <cfRule type="expression" dxfId="142" priority="1496">
      <formula>$AW86=1</formula>
    </cfRule>
  </conditionalFormatting>
  <conditionalFormatting sqref="AH86:AM86">
    <cfRule type="expression" dxfId="141" priority="1495">
      <formula>$AW86=1</formula>
    </cfRule>
  </conditionalFormatting>
  <conditionalFormatting sqref="B88:C88">
    <cfRule type="expression" dxfId="140" priority="1494">
      <formula>$AW88=1</formula>
    </cfRule>
  </conditionalFormatting>
  <conditionalFormatting sqref="AH88:AM88">
    <cfRule type="expression" dxfId="139" priority="1493">
      <formula>$AW88=1</formula>
    </cfRule>
  </conditionalFormatting>
  <conditionalFormatting sqref="B90:C90">
    <cfRule type="expression" dxfId="138" priority="1492">
      <formula>$AW90=1</formula>
    </cfRule>
  </conditionalFormatting>
  <conditionalFormatting sqref="AH90:AM90">
    <cfRule type="expression" dxfId="137" priority="1491">
      <formula>$AW90=1</formula>
    </cfRule>
  </conditionalFormatting>
  <conditionalFormatting sqref="B92:C92">
    <cfRule type="expression" dxfId="136" priority="1490">
      <formula>$AW92=1</formula>
    </cfRule>
  </conditionalFormatting>
  <conditionalFormatting sqref="AH92:AM92">
    <cfRule type="expression" dxfId="135" priority="1489">
      <formula>$AW92=1</formula>
    </cfRule>
  </conditionalFormatting>
  <conditionalFormatting sqref="B94:C94">
    <cfRule type="expression" dxfId="134" priority="1488">
      <formula>$AW94=1</formula>
    </cfRule>
  </conditionalFormatting>
  <conditionalFormatting sqref="AH94:AM94">
    <cfRule type="expression" dxfId="133" priority="1487">
      <formula>$AW94=1</formula>
    </cfRule>
  </conditionalFormatting>
  <conditionalFormatting sqref="B96:C96">
    <cfRule type="expression" dxfId="132" priority="1486">
      <formula>$AW96=1</formula>
    </cfRule>
  </conditionalFormatting>
  <conditionalFormatting sqref="AH96:AM96">
    <cfRule type="expression" dxfId="131" priority="1485">
      <formula>$AW96=1</formula>
    </cfRule>
  </conditionalFormatting>
  <conditionalFormatting sqref="A16:C16">
    <cfRule type="expression" dxfId="130" priority="1484">
      <formula>$AW16=1</formula>
    </cfRule>
  </conditionalFormatting>
  <conditionalFormatting sqref="AH16:AM16">
    <cfRule type="expression" dxfId="129" priority="1483">
      <formula>$AW16=1</formula>
    </cfRule>
  </conditionalFormatting>
  <conditionalFormatting sqref="AH14:AM14">
    <cfRule type="expression" dxfId="128" priority="1481">
      <formula>$AW14=1</formula>
    </cfRule>
  </conditionalFormatting>
  <conditionalFormatting sqref="AH18:AM18">
    <cfRule type="expression" dxfId="127" priority="1479">
      <formula>$AW18=1</formula>
    </cfRule>
  </conditionalFormatting>
  <conditionalFormatting sqref="AH20:AM20">
    <cfRule type="expression" dxfId="126" priority="1477">
      <formula>$AW20=1</formula>
    </cfRule>
  </conditionalFormatting>
  <conditionalFormatting sqref="AH22:AM22">
    <cfRule type="expression" dxfId="125" priority="1475">
      <formula>$AW22=1</formula>
    </cfRule>
  </conditionalFormatting>
  <conditionalFormatting sqref="AH24:AM24">
    <cfRule type="expression" dxfId="124" priority="1473">
      <formula>$AW24=1</formula>
    </cfRule>
  </conditionalFormatting>
  <conditionalFormatting sqref="AH26:AM26">
    <cfRule type="expression" dxfId="123" priority="1471">
      <formula>$AW26=1</formula>
    </cfRule>
  </conditionalFormatting>
  <conditionalFormatting sqref="AH28:AM28">
    <cfRule type="expression" dxfId="122" priority="1469">
      <formula>$AW28=1</formula>
    </cfRule>
  </conditionalFormatting>
  <conditionalFormatting sqref="AH30:AM30">
    <cfRule type="expression" dxfId="121" priority="1467">
      <formula>$AW30=1</formula>
    </cfRule>
  </conditionalFormatting>
  <conditionalFormatting sqref="AH32:AM32">
    <cfRule type="expression" dxfId="120" priority="1465">
      <formula>$AW32=1</formula>
    </cfRule>
  </conditionalFormatting>
  <conditionalFormatting sqref="AH34:AM34">
    <cfRule type="expression" dxfId="119" priority="1463">
      <formula>$AW34=1</formula>
    </cfRule>
  </conditionalFormatting>
  <conditionalFormatting sqref="AH36:AM36">
    <cfRule type="expression" dxfId="118" priority="1461">
      <formula>$AW36=1</formula>
    </cfRule>
  </conditionalFormatting>
  <conditionalFormatting sqref="AH38:AM38">
    <cfRule type="expression" dxfId="117" priority="1459">
      <formula>$AW38=1</formula>
    </cfRule>
  </conditionalFormatting>
  <conditionalFormatting sqref="AH40:AM40">
    <cfRule type="expression" dxfId="116" priority="1457">
      <formula>$AW40=1</formula>
    </cfRule>
  </conditionalFormatting>
  <conditionalFormatting sqref="AH42:AM42">
    <cfRule type="expression" dxfId="115" priority="1455">
      <formula>$AW42=1</formula>
    </cfRule>
  </conditionalFormatting>
  <conditionalFormatting sqref="AH44:AM44">
    <cfRule type="expression" dxfId="114" priority="1453">
      <formula>$AW44=1</formula>
    </cfRule>
  </conditionalFormatting>
  <conditionalFormatting sqref="AH46:AM46">
    <cfRule type="expression" dxfId="113" priority="1451">
      <formula>$AW46=1</formula>
    </cfRule>
  </conditionalFormatting>
  <conditionalFormatting sqref="AH48:AM48">
    <cfRule type="expression" dxfId="112" priority="1449">
      <formula>$AW48=1</formula>
    </cfRule>
  </conditionalFormatting>
  <conditionalFormatting sqref="AH50:AM50">
    <cfRule type="expression" dxfId="111" priority="1447">
      <formula>$AW50=1</formula>
    </cfRule>
  </conditionalFormatting>
  <conditionalFormatting sqref="AH52:AM52">
    <cfRule type="expression" dxfId="110" priority="1445">
      <formula>$AW52=1</formula>
    </cfRule>
  </conditionalFormatting>
  <conditionalFormatting sqref="AH59:AM59">
    <cfRule type="expression" dxfId="109" priority="1443">
      <formula>$AW59=1</formula>
    </cfRule>
  </conditionalFormatting>
  <conditionalFormatting sqref="A57:C57">
    <cfRule type="expression" dxfId="108" priority="1442">
      <formula>$AW57=1</formula>
    </cfRule>
  </conditionalFormatting>
  <conditionalFormatting sqref="AH57:AM57">
    <cfRule type="expression" dxfId="107" priority="1441">
      <formula>$AW57=1</formula>
    </cfRule>
  </conditionalFormatting>
  <conditionalFormatting sqref="B61:C61">
    <cfRule type="expression" dxfId="106" priority="1440">
      <formula>$AW61=1</formula>
    </cfRule>
  </conditionalFormatting>
  <conditionalFormatting sqref="AH61:AM61">
    <cfRule type="expression" dxfId="105" priority="1439">
      <formula>$AW61=1</formula>
    </cfRule>
  </conditionalFormatting>
  <conditionalFormatting sqref="B63:C63">
    <cfRule type="expression" dxfId="104" priority="1438">
      <formula>$AW63=1</formula>
    </cfRule>
  </conditionalFormatting>
  <conditionalFormatting sqref="AH63:AM63">
    <cfRule type="expression" dxfId="103" priority="1437">
      <formula>$AW63=1</formula>
    </cfRule>
  </conditionalFormatting>
  <conditionalFormatting sqref="B65:C65">
    <cfRule type="expression" dxfId="102" priority="1436">
      <formula>$AW65=1</formula>
    </cfRule>
  </conditionalFormatting>
  <conditionalFormatting sqref="AH65:AM65">
    <cfRule type="expression" dxfId="101" priority="1435">
      <formula>$AW65=1</formula>
    </cfRule>
  </conditionalFormatting>
  <conditionalFormatting sqref="B67:C67">
    <cfRule type="expression" dxfId="100" priority="1434">
      <formula>$AW67=1</formula>
    </cfRule>
  </conditionalFormatting>
  <conditionalFormatting sqref="AH67:AM67">
    <cfRule type="expression" dxfId="99" priority="1433">
      <formula>$AW67=1</formula>
    </cfRule>
  </conditionalFormatting>
  <conditionalFormatting sqref="B69:C69">
    <cfRule type="expression" dxfId="98" priority="1432">
      <formula>$AW69=1</formula>
    </cfRule>
  </conditionalFormatting>
  <conditionalFormatting sqref="AH69:AM69">
    <cfRule type="expression" dxfId="97" priority="1431">
      <formula>$AW69=1</formula>
    </cfRule>
  </conditionalFormatting>
  <conditionalFormatting sqref="B71:C71">
    <cfRule type="expression" dxfId="96" priority="1430">
      <formula>$AW71=1</formula>
    </cfRule>
  </conditionalFormatting>
  <conditionalFormatting sqref="AH71:AM71">
    <cfRule type="expression" dxfId="95" priority="1429">
      <formula>$AW71=1</formula>
    </cfRule>
  </conditionalFormatting>
  <conditionalFormatting sqref="B73:C73">
    <cfRule type="expression" dxfId="94" priority="1428">
      <formula>$AW73=1</formula>
    </cfRule>
  </conditionalFormatting>
  <conditionalFormatting sqref="AH73:AM73">
    <cfRule type="expression" dxfId="93" priority="1427">
      <formula>$AW73=1</formula>
    </cfRule>
  </conditionalFormatting>
  <conditionalFormatting sqref="B75:C75">
    <cfRule type="expression" dxfId="92" priority="1426">
      <formula>$AW75=1</formula>
    </cfRule>
  </conditionalFormatting>
  <conditionalFormatting sqref="AH75:AM75">
    <cfRule type="expression" dxfId="91" priority="1425">
      <formula>$AW75=1</formula>
    </cfRule>
  </conditionalFormatting>
  <conditionalFormatting sqref="B77:C77">
    <cfRule type="expression" dxfId="90" priority="1424">
      <formula>$AW77=1</formula>
    </cfRule>
  </conditionalFormatting>
  <conditionalFormatting sqref="AH77:AM77">
    <cfRule type="expression" dxfId="89" priority="1423">
      <formula>$AW77=1</formula>
    </cfRule>
  </conditionalFormatting>
  <conditionalFormatting sqref="B79:C79">
    <cfRule type="expression" dxfId="88" priority="1422">
      <formula>$AW79=1</formula>
    </cfRule>
  </conditionalFormatting>
  <conditionalFormatting sqref="AH79:AM79">
    <cfRule type="expression" dxfId="87" priority="1421">
      <formula>$AW79=1</formula>
    </cfRule>
  </conditionalFormatting>
  <conditionalFormatting sqref="B81:C81">
    <cfRule type="expression" dxfId="86" priority="1420">
      <formula>$AW81=1</formula>
    </cfRule>
  </conditionalFormatting>
  <conditionalFormatting sqref="AH81:AM81">
    <cfRule type="expression" dxfId="85" priority="1419">
      <formula>$AW81=1</formula>
    </cfRule>
  </conditionalFormatting>
  <conditionalFormatting sqref="AH83:AM83">
    <cfRule type="expression" dxfId="84" priority="1417">
      <formula>$AW83=1</formula>
    </cfRule>
  </conditionalFormatting>
  <conditionalFormatting sqref="B85:C85">
    <cfRule type="expression" dxfId="83" priority="1416">
      <formula>$AW85=1</formula>
    </cfRule>
  </conditionalFormatting>
  <conditionalFormatting sqref="AH85:AM85">
    <cfRule type="expression" dxfId="82" priority="1415">
      <formula>$AW85=1</formula>
    </cfRule>
  </conditionalFormatting>
  <conditionalFormatting sqref="B87:C87">
    <cfRule type="expression" dxfId="81" priority="1414">
      <formula>$AW87=1</formula>
    </cfRule>
  </conditionalFormatting>
  <conditionalFormatting sqref="AH87:AM87">
    <cfRule type="expression" dxfId="80" priority="1413">
      <formula>$AW87=1</formula>
    </cfRule>
  </conditionalFormatting>
  <conditionalFormatting sqref="B89:C89">
    <cfRule type="expression" dxfId="79" priority="1412">
      <formula>$AW89=1</formula>
    </cfRule>
  </conditionalFormatting>
  <conditionalFormatting sqref="AH89:AM89">
    <cfRule type="expression" dxfId="78" priority="1411">
      <formula>$AW89=1</formula>
    </cfRule>
  </conditionalFormatting>
  <conditionalFormatting sqref="B91:C91">
    <cfRule type="expression" dxfId="77" priority="1410">
      <formula>$AW91=1</formula>
    </cfRule>
  </conditionalFormatting>
  <conditionalFormatting sqref="AH91:AM91">
    <cfRule type="expression" dxfId="76" priority="1409">
      <formula>$AW91=1</formula>
    </cfRule>
  </conditionalFormatting>
  <conditionalFormatting sqref="B93:C93">
    <cfRule type="expression" dxfId="75" priority="1408">
      <formula>$AW93=1</formula>
    </cfRule>
  </conditionalFormatting>
  <conditionalFormatting sqref="AH93:AM93">
    <cfRule type="expression" dxfId="74" priority="1407">
      <formula>$AW93=1</formula>
    </cfRule>
  </conditionalFormatting>
  <conditionalFormatting sqref="B83:C83">
    <cfRule type="expression" dxfId="73" priority="1404">
      <formula>$AW83=1</formula>
    </cfRule>
  </conditionalFormatting>
  <conditionalFormatting sqref="B95:C95">
    <cfRule type="expression" dxfId="72" priority="1403">
      <formula>$AW95=1</formula>
    </cfRule>
  </conditionalFormatting>
  <conditionalFormatting sqref="N14:N53">
    <cfRule type="expression" dxfId="71" priority="1381">
      <formula>$AW14=1</formula>
    </cfRule>
  </conditionalFormatting>
  <conditionalFormatting sqref="AB15:AD15">
    <cfRule type="expression" dxfId="70" priority="1242">
      <formula>$AW15=1</formula>
    </cfRule>
  </conditionalFormatting>
  <conditionalFormatting sqref="AB52:AD52">
    <cfRule type="expression" dxfId="69" priority="1203">
      <formula>$AW52=1</formula>
    </cfRule>
  </conditionalFormatting>
  <conditionalFormatting sqref="AB50:AD50">
    <cfRule type="expression" dxfId="68" priority="1204">
      <formula>$AW50=1</formula>
    </cfRule>
  </conditionalFormatting>
  <conditionalFormatting sqref="AB48:AD48">
    <cfRule type="expression" dxfId="67" priority="1205">
      <formula>$AW48=1</formula>
    </cfRule>
  </conditionalFormatting>
  <conditionalFormatting sqref="AB46:AD46">
    <cfRule type="expression" dxfId="66" priority="1206">
      <formula>$AW46=1</formula>
    </cfRule>
  </conditionalFormatting>
  <conditionalFormatting sqref="AB44:AD44">
    <cfRule type="expression" dxfId="65" priority="1207">
      <formula>$AW44=1</formula>
    </cfRule>
  </conditionalFormatting>
  <conditionalFormatting sqref="AB42:AD42">
    <cfRule type="expression" dxfId="64" priority="1208">
      <formula>$AW42=1</formula>
    </cfRule>
  </conditionalFormatting>
  <conditionalFormatting sqref="AB40:AD40">
    <cfRule type="expression" dxfId="63" priority="1209">
      <formula>$AW40=1</formula>
    </cfRule>
  </conditionalFormatting>
  <conditionalFormatting sqref="AB38:AD38">
    <cfRule type="expression" dxfId="62" priority="1210">
      <formula>$AW38=1</formula>
    </cfRule>
  </conditionalFormatting>
  <conditionalFormatting sqref="AB36:AD36">
    <cfRule type="expression" dxfId="61" priority="1211">
      <formula>$AW36=1</formula>
    </cfRule>
  </conditionalFormatting>
  <conditionalFormatting sqref="AB34:AD34">
    <cfRule type="expression" dxfId="60" priority="1212">
      <formula>$AW34=1</formula>
    </cfRule>
  </conditionalFormatting>
  <conditionalFormatting sqref="AB32:AD32">
    <cfRule type="expression" dxfId="59" priority="1213">
      <formula>$AW32=1</formula>
    </cfRule>
  </conditionalFormatting>
  <conditionalFormatting sqref="AB30:AD30">
    <cfRule type="expression" dxfId="58" priority="1214">
      <formula>$AW30=1</formula>
    </cfRule>
  </conditionalFormatting>
  <conditionalFormatting sqref="AB28:AD28">
    <cfRule type="expression" dxfId="57" priority="1215">
      <formula>$AW28=1</formula>
    </cfRule>
  </conditionalFormatting>
  <conditionalFormatting sqref="AB26:AD26">
    <cfRule type="expression" dxfId="56" priority="1216">
      <formula>$AW26=1</formula>
    </cfRule>
  </conditionalFormatting>
  <conditionalFormatting sqref="AB24:AD24">
    <cfRule type="expression" dxfId="55" priority="1217">
      <formula>$AW24=1</formula>
    </cfRule>
  </conditionalFormatting>
  <conditionalFormatting sqref="AB22:AD22">
    <cfRule type="expression" dxfId="54" priority="1218">
      <formula>$AW22=1</formula>
    </cfRule>
  </conditionalFormatting>
  <conditionalFormatting sqref="AB20:AD20">
    <cfRule type="expression" dxfId="53" priority="1219">
      <formula>$AW20=1</formula>
    </cfRule>
  </conditionalFormatting>
  <conditionalFormatting sqref="AB18:AD18">
    <cfRule type="expression" dxfId="52" priority="1220">
      <formula>$AW18=1</formula>
    </cfRule>
  </conditionalFormatting>
  <conditionalFormatting sqref="AB14:AD14">
    <cfRule type="expression" dxfId="51" priority="1221">
      <formula>$AW14=1</formula>
    </cfRule>
  </conditionalFormatting>
  <conditionalFormatting sqref="AB17:AD17">
    <cfRule type="expression" dxfId="50" priority="1241">
      <formula>$AW17=1</formula>
    </cfRule>
  </conditionalFormatting>
  <conditionalFormatting sqref="AB19:AD19">
    <cfRule type="expression" dxfId="49" priority="1240">
      <formula>$AW19=1</formula>
    </cfRule>
  </conditionalFormatting>
  <conditionalFormatting sqref="AB21:AD21">
    <cfRule type="expression" dxfId="48" priority="1239">
      <formula>$AW21=1</formula>
    </cfRule>
  </conditionalFormatting>
  <conditionalFormatting sqref="AB23:AD23">
    <cfRule type="expression" dxfId="47" priority="1238">
      <formula>$AW23=1</formula>
    </cfRule>
  </conditionalFormatting>
  <conditionalFormatting sqref="AB25:AD25">
    <cfRule type="expression" dxfId="46" priority="1237">
      <formula>$AW25=1</formula>
    </cfRule>
  </conditionalFormatting>
  <conditionalFormatting sqref="AB27:AD27">
    <cfRule type="expression" dxfId="45" priority="1236">
      <formula>$AW27=1</formula>
    </cfRule>
  </conditionalFormatting>
  <conditionalFormatting sqref="AB29:AD29">
    <cfRule type="expression" dxfId="44" priority="1235">
      <formula>$AW29=1</formula>
    </cfRule>
  </conditionalFormatting>
  <conditionalFormatting sqref="AB31:AD31">
    <cfRule type="expression" dxfId="43" priority="1234">
      <formula>$AW31=1</formula>
    </cfRule>
  </conditionalFormatting>
  <conditionalFormatting sqref="AB33:AD33">
    <cfRule type="expression" dxfId="42" priority="1233">
      <formula>$AW33=1</formula>
    </cfRule>
  </conditionalFormatting>
  <conditionalFormatting sqref="AB35:AD35">
    <cfRule type="expression" dxfId="41" priority="1232">
      <formula>$AW35=1</formula>
    </cfRule>
  </conditionalFormatting>
  <conditionalFormatting sqref="AB37:AD37">
    <cfRule type="expression" dxfId="40" priority="1231">
      <formula>$AW37=1</formula>
    </cfRule>
  </conditionalFormatting>
  <conditionalFormatting sqref="AB39:AD39">
    <cfRule type="expression" dxfId="39" priority="1230">
      <formula>$AW39=1</formula>
    </cfRule>
  </conditionalFormatting>
  <conditionalFormatting sqref="AB41:AD41">
    <cfRule type="expression" dxfId="38" priority="1229">
      <formula>$AW41=1</formula>
    </cfRule>
  </conditionalFormatting>
  <conditionalFormatting sqref="AB43:AD43">
    <cfRule type="expression" dxfId="37" priority="1228">
      <formula>$AW43=1</formula>
    </cfRule>
  </conditionalFormatting>
  <conditionalFormatting sqref="AB45:AD45">
    <cfRule type="expression" dxfId="36" priority="1227">
      <formula>$AW45=1</formula>
    </cfRule>
  </conditionalFormatting>
  <conditionalFormatting sqref="AB47:AD47">
    <cfRule type="expression" dxfId="35" priority="1226">
      <formula>$AW47=1</formula>
    </cfRule>
  </conditionalFormatting>
  <conditionalFormatting sqref="AB49:AD49">
    <cfRule type="expression" dxfId="34" priority="1225">
      <formula>$AW49=1</formula>
    </cfRule>
  </conditionalFormatting>
  <conditionalFormatting sqref="AB51:AD51">
    <cfRule type="expression" dxfId="33" priority="1224">
      <formula>$AW51=1</formula>
    </cfRule>
  </conditionalFormatting>
  <conditionalFormatting sqref="AB53:AD53">
    <cfRule type="expression" dxfId="32" priority="1223">
      <formula>$AW53=1</formula>
    </cfRule>
  </conditionalFormatting>
  <conditionalFormatting sqref="AB16:AD16">
    <cfRule type="expression" dxfId="31" priority="1222">
      <formula>$AW16=1</formula>
    </cfRule>
  </conditionalFormatting>
  <conditionalFormatting sqref="D14:G53">
    <cfRule type="expression" dxfId="30" priority="1141">
      <formula>$AW14=1</formula>
    </cfRule>
  </conditionalFormatting>
  <conditionalFormatting sqref="K14:M53">
    <cfRule type="expression" dxfId="29" priority="1061">
      <formula>$AW14=1</formula>
    </cfRule>
  </conditionalFormatting>
  <conditionalFormatting sqref="O14:O53">
    <cfRule type="expression" dxfId="28" priority="701">
      <formula>$AW14=1</formula>
    </cfRule>
  </conditionalFormatting>
  <conditionalFormatting sqref="T14:V53">
    <cfRule type="expression" dxfId="27" priority="682">
      <formula>$AW14=1</formula>
    </cfRule>
  </conditionalFormatting>
  <conditionalFormatting sqref="Z14:Z53">
    <cfRule type="expression" dxfId="26" priority="660">
      <formula>$AW14=1</formula>
    </cfRule>
  </conditionalFormatting>
  <conditionalFormatting sqref="P14:S53">
    <cfRule type="expression" dxfId="25" priority="620">
      <formula>$AW14=1</formula>
    </cfRule>
  </conditionalFormatting>
  <conditionalFormatting sqref="W14:Y53">
    <cfRule type="expression" dxfId="24" priority="580">
      <formula>$AW14=1</formula>
    </cfRule>
  </conditionalFormatting>
  <conditionalFormatting sqref="AA15 AA17 AA19 AA21 AA23 AA25 AA27 AA29 AA31 AA33 AA35 AA37 AA39 AA41 AA43 AA45 AA47 AA49 AA51 AA53">
    <cfRule type="expression" dxfId="23" priority="561">
      <formula>$AW15=1</formula>
    </cfRule>
  </conditionalFormatting>
  <conditionalFormatting sqref="AA14">
    <cfRule type="expression" dxfId="22" priority="540">
      <formula>$AW14=1</formula>
    </cfRule>
  </conditionalFormatting>
  <conditionalFormatting sqref="AA16 AA18 AA20 AA22 AA24 AA26 AA28 AA30 AA32 AA34 AA36 AA38 AA40 AA42 AA44 AA46 AA48 AA50 AA52">
    <cfRule type="expression" dxfId="21" priority="541">
      <formula>$AW16=1</formula>
    </cfRule>
  </conditionalFormatting>
  <conditionalFormatting sqref="AA58 AA60 AA62 AA64 AA66 AA68 AA70 AA72 AA74 AA76 AA78 AA80 AA82 AA84 AA86 AA88 AA90 AA92 AA94 AA96">
    <cfRule type="expression" dxfId="20" priority="239">
      <formula>$AW58=1</formula>
    </cfRule>
  </conditionalFormatting>
  <conditionalFormatting sqref="AA59 AA61 AA63 AA65 AA67 AA69 AA71 AA73 AA75 AA77 AA79 AA81 AA83 AA85 AA87 AA89 AA91 AA93 AA95">
    <cfRule type="expression" dxfId="19" priority="219">
      <formula>$AW59=1</formula>
    </cfRule>
  </conditionalFormatting>
  <conditionalFormatting sqref="AA57">
    <cfRule type="expression" dxfId="18" priority="10">
      <formula>$AW57=1</formula>
    </cfRule>
  </conditionalFormatting>
  <conditionalFormatting sqref="H58:J96">
    <cfRule type="expression" dxfId="17" priority="19">
      <formula>$AW58=1</formula>
    </cfRule>
  </conditionalFormatting>
  <conditionalFormatting sqref="N58:N96">
    <cfRule type="expression" dxfId="16" priority="18">
      <formula>$AW58=1</formula>
    </cfRule>
  </conditionalFormatting>
  <conditionalFormatting sqref="D58:G96">
    <cfRule type="expression" dxfId="15" priority="17">
      <formula>$AW58=1</formula>
    </cfRule>
  </conditionalFormatting>
  <conditionalFormatting sqref="K58:M96">
    <cfRule type="expression" dxfId="14" priority="16">
      <formula>$AW58=1</formula>
    </cfRule>
  </conditionalFormatting>
  <conditionalFormatting sqref="O58:O96">
    <cfRule type="expression" dxfId="13" priority="15">
      <formula>$AW58=1</formula>
    </cfRule>
  </conditionalFormatting>
  <conditionalFormatting sqref="T58:V96">
    <cfRule type="expression" dxfId="12" priority="14">
      <formula>$AW58=1</formula>
    </cfRule>
  </conditionalFormatting>
  <conditionalFormatting sqref="Z58:Z96">
    <cfRule type="expression" dxfId="11" priority="13">
      <formula>$AW58=1</formula>
    </cfRule>
  </conditionalFormatting>
  <conditionalFormatting sqref="P58:S96">
    <cfRule type="expression" dxfId="10" priority="12">
      <formula>$AW58=1</formula>
    </cfRule>
  </conditionalFormatting>
  <conditionalFormatting sqref="W58:Y96">
    <cfRule type="expression" dxfId="9" priority="11">
      <formula>$AW58=1</formula>
    </cfRule>
  </conditionalFormatting>
  <conditionalFormatting sqref="H57:J57">
    <cfRule type="expression" dxfId="8" priority="9">
      <formula>$AW57=1</formula>
    </cfRule>
  </conditionalFormatting>
  <conditionalFormatting sqref="N57">
    <cfRule type="expression" dxfId="7" priority="8">
      <formula>$AW57=1</formula>
    </cfRule>
  </conditionalFormatting>
  <conditionalFormatting sqref="D57:G57">
    <cfRule type="expression" dxfId="6" priority="7">
      <formula>$AW57=1</formula>
    </cfRule>
  </conditionalFormatting>
  <conditionalFormatting sqref="K57:M57">
    <cfRule type="expression" dxfId="5" priority="6">
      <formula>$AW57=1</formula>
    </cfRule>
  </conditionalFormatting>
  <conditionalFormatting sqref="O57">
    <cfRule type="expression" dxfId="4" priority="5">
      <formula>$AW57=1</formula>
    </cfRule>
  </conditionalFormatting>
  <conditionalFormatting sqref="T57:V57">
    <cfRule type="expression" dxfId="3" priority="4">
      <formula>$AW57=1</formula>
    </cfRule>
  </conditionalFormatting>
  <conditionalFormatting sqref="Z57">
    <cfRule type="expression" dxfId="2" priority="3">
      <formula>$AW57=1</formula>
    </cfRule>
  </conditionalFormatting>
  <conditionalFormatting sqref="P57:S57">
    <cfRule type="expression" dxfId="1" priority="2">
      <formula>$AW57=1</formula>
    </cfRule>
  </conditionalFormatting>
  <conditionalFormatting sqref="W57:Y57">
    <cfRule type="expression" dxfId="0" priority="1">
      <formula>$AW57=1</formula>
    </cfRule>
  </conditionalFormatting>
  <dataValidations count="3">
    <dataValidation allowBlank="1" showInputMessage="1" showErrorMessage="1" prompt="Name entry is not allowed in this cell. Please go to SF1 to type names." sqref="B14:C53 B57:C96"/>
    <dataValidation type="list" allowBlank="1" showInputMessage="1" showErrorMessage="1" prompt="Please leave this cell blank if it is a non-working holiday." sqref="AE12">
      <formula1>"MON,TUE,WED,THU,FRI,SAT,SUN"</formula1>
    </dataValidation>
    <dataValidation type="list" allowBlank="1" showDropDown="1" showInputMessage="1" showErrorMessage="1" error="You have entered an invalid value! Please try again." prompt="X=Absent_x000a_T=Tardy_x000a_C=Cut Class_x000a_LE=Late Enrolled_x000a_T/I=Transferred In_x000a_T/O=Transferred Out_x000a_DRP=Dropped" sqref="AB57:AD96 AB14:AD53">
      <formula1>"X,T,C,LE,T/I,T/O,DRP,x,t,c,le,t/i,t/o,drp"</formula1>
    </dataValidation>
  </dataValidations>
  <pageMargins left="0.17" right="0.16" top="0.18" bottom="0.19" header="0.17" footer="0.16"/>
  <pageSetup paperSize="9" scale="62" orientation="landscape" r:id="rId1"/>
  <drawing r:id="rId2"/>
</worksheet>
</file>

<file path=xl/worksheets/sheet15.xml><?xml version="1.0" encoding="utf-8"?>
<worksheet xmlns="http://schemas.openxmlformats.org/spreadsheetml/2006/main" xmlns:r="http://schemas.openxmlformats.org/officeDocument/2006/relationships">
  <sheetPr>
    <tabColor rgb="FFFF0000"/>
  </sheetPr>
  <dimension ref="A1:AJ127"/>
  <sheetViews>
    <sheetView showGridLines="0" tabSelected="1" topLeftCell="A54" zoomScale="80" zoomScaleNormal="80" workbookViewId="0">
      <selection activeCell="J73" sqref="J71:J73"/>
    </sheetView>
  </sheetViews>
  <sheetFormatPr defaultColWidth="10.28515625" defaultRowHeight="16.5"/>
  <cols>
    <col min="1" max="1" width="4.140625" style="79" customWidth="1"/>
    <col min="2" max="2" width="32" style="79" customWidth="1"/>
    <col min="3" max="3" width="14.140625" style="79" customWidth="1"/>
    <col min="4" max="28" width="4.7109375" style="79" customWidth="1"/>
    <col min="29" max="29" width="8.42578125" style="79" customWidth="1"/>
    <col min="30" max="30" width="7.5703125" style="79" customWidth="1"/>
    <col min="31" max="31" width="9" style="79" customWidth="1"/>
    <col min="32" max="32" width="7" style="79" customWidth="1"/>
    <col min="33" max="33" width="6.5703125" style="79" customWidth="1"/>
    <col min="34" max="35" width="5.5703125" style="79" customWidth="1"/>
    <col min="36" max="36" width="6.5703125" style="79" customWidth="1"/>
    <col min="37" max="16384" width="10.28515625" style="79"/>
  </cols>
  <sheetData>
    <row r="1" spans="1:36"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7"/>
      <c r="AF1" s="78"/>
      <c r="AG1" s="78"/>
      <c r="AH1" s="78"/>
      <c r="AI1" s="78"/>
      <c r="AJ1" s="78"/>
    </row>
    <row r="2" spans="1:36"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row>
    <row r="3" spans="1:36"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row>
    <row r="4" spans="1:36"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1:36"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36" ht="40.5" customHeight="1">
      <c r="A6" s="80"/>
      <c r="B6" s="126" t="s">
        <v>93</v>
      </c>
      <c r="C6" s="958">
        <f>June!C6</f>
        <v>120642</v>
      </c>
      <c r="D6" s="959"/>
      <c r="E6" s="960"/>
      <c r="F6" s="128"/>
      <c r="G6" s="128"/>
      <c r="H6" s="128" t="s">
        <v>89</v>
      </c>
      <c r="I6" s="128"/>
      <c r="J6" s="128"/>
      <c r="K6" s="783" t="str">
        <f>June!L6</f>
        <v>2014-2015</v>
      </c>
      <c r="L6" s="784"/>
      <c r="M6" s="784"/>
      <c r="N6" s="784"/>
      <c r="O6" s="785"/>
      <c r="P6" s="128"/>
      <c r="Q6" s="781" t="s">
        <v>120</v>
      </c>
      <c r="R6" s="781"/>
      <c r="S6" s="781"/>
      <c r="T6" s="781"/>
      <c r="U6" s="781"/>
      <c r="V6" s="781"/>
      <c r="W6" s="782"/>
      <c r="X6" s="961"/>
      <c r="Y6" s="962"/>
      <c r="Z6" s="962"/>
      <c r="AA6" s="962"/>
      <c r="AB6" s="962"/>
      <c r="AC6" s="963"/>
      <c r="AD6" s="128"/>
      <c r="AE6" s="128"/>
      <c r="AF6" s="128"/>
      <c r="AG6" s="128"/>
      <c r="AH6" s="128"/>
      <c r="AI6" s="80"/>
      <c r="AJ6" s="80"/>
    </row>
    <row r="7" spans="1:36" ht="6.75" customHeight="1">
      <c r="A7" s="80"/>
      <c r="B7" s="126"/>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80"/>
      <c r="AJ7" s="80"/>
    </row>
    <row r="8" spans="1:36" ht="41.25" customHeight="1">
      <c r="A8" s="81"/>
      <c r="B8" s="129" t="s">
        <v>97</v>
      </c>
      <c r="C8" s="783" t="str">
        <f>June!C8</f>
        <v>VALLEHERMOSO CENTRAL ELEMENTARY SCHOOL</v>
      </c>
      <c r="D8" s="784"/>
      <c r="E8" s="784"/>
      <c r="F8" s="784"/>
      <c r="G8" s="784"/>
      <c r="H8" s="784"/>
      <c r="I8" s="784"/>
      <c r="J8" s="784"/>
      <c r="K8" s="784"/>
      <c r="L8" s="784"/>
      <c r="M8" s="784"/>
      <c r="N8" s="784"/>
      <c r="O8" s="785"/>
      <c r="P8" s="127"/>
      <c r="Q8" s="127"/>
      <c r="R8" s="130"/>
      <c r="S8" s="130"/>
      <c r="T8" s="788" t="s">
        <v>95</v>
      </c>
      <c r="U8" s="788"/>
      <c r="V8" s="788"/>
      <c r="W8" s="782"/>
      <c r="X8" s="783" t="str">
        <f>June!AB8</f>
        <v>K</v>
      </c>
      <c r="Y8" s="785"/>
      <c r="Z8" s="803" t="s">
        <v>96</v>
      </c>
      <c r="AA8" s="788"/>
      <c r="AB8" s="782"/>
      <c r="AC8" s="783" t="str">
        <f>June!AH8</f>
        <v/>
      </c>
      <c r="AD8" s="784"/>
      <c r="AE8" s="784"/>
      <c r="AF8" s="784"/>
      <c r="AG8" s="784"/>
      <c r="AH8" s="785"/>
      <c r="AI8" s="81"/>
      <c r="AJ8" s="81"/>
    </row>
    <row r="9" spans="1:36" ht="6" customHeight="1" thickBot="1"/>
    <row r="10" spans="1:36"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3"/>
      <c r="AC10" s="814" t="s">
        <v>73</v>
      </c>
      <c r="AD10" s="814"/>
      <c r="AE10" s="770" t="s">
        <v>84</v>
      </c>
      <c r="AF10" s="771"/>
      <c r="AG10" s="771"/>
      <c r="AH10" s="771"/>
      <c r="AI10" s="771"/>
      <c r="AJ10" s="772"/>
    </row>
    <row r="11" spans="1:36" ht="19.5" customHeight="1" thickBot="1">
      <c r="A11" s="807"/>
      <c r="B11" s="808"/>
      <c r="C11" s="956"/>
      <c r="D11" s="275"/>
      <c r="E11" s="276"/>
      <c r="F11" s="276"/>
      <c r="G11" s="276"/>
      <c r="H11" s="277"/>
      <c r="I11" s="410"/>
      <c r="J11" s="411"/>
      <c r="K11" s="411"/>
      <c r="L11" s="411"/>
      <c r="M11" s="412"/>
      <c r="N11" s="413"/>
      <c r="O11" s="411"/>
      <c r="P11" s="411"/>
      <c r="Q11" s="411"/>
      <c r="R11" s="414"/>
      <c r="S11" s="410"/>
      <c r="T11" s="411"/>
      <c r="U11" s="411"/>
      <c r="V11" s="411"/>
      <c r="W11" s="412"/>
      <c r="X11" s="275"/>
      <c r="Y11" s="415"/>
      <c r="Z11" s="415"/>
      <c r="AA11" s="415"/>
      <c r="AB11" s="416"/>
      <c r="AC11" s="815"/>
      <c r="AD11" s="815"/>
      <c r="AE11" s="773"/>
      <c r="AF11" s="774"/>
      <c r="AG11" s="774"/>
      <c r="AH11" s="774"/>
      <c r="AI11" s="774"/>
      <c r="AJ11" s="775"/>
    </row>
    <row r="12" spans="1:36" ht="24.75" customHeight="1">
      <c r="A12" s="807"/>
      <c r="B12" s="808"/>
      <c r="C12" s="956"/>
      <c r="D12" s="402"/>
      <c r="E12" s="403"/>
      <c r="F12" s="403"/>
      <c r="G12" s="403"/>
      <c r="H12" s="404"/>
      <c r="I12" s="405"/>
      <c r="J12" s="403"/>
      <c r="K12" s="403"/>
      <c r="L12" s="403"/>
      <c r="M12" s="404"/>
      <c r="N12" s="402"/>
      <c r="O12" s="403"/>
      <c r="P12" s="403"/>
      <c r="Q12" s="403"/>
      <c r="R12" s="404"/>
      <c r="S12" s="402"/>
      <c r="T12" s="403"/>
      <c r="U12" s="403"/>
      <c r="V12" s="403"/>
      <c r="W12" s="406"/>
      <c r="X12" s="402"/>
      <c r="Y12" s="407"/>
      <c r="Z12" s="407"/>
      <c r="AA12" s="408"/>
      <c r="AB12" s="409"/>
      <c r="AC12" s="779" t="s">
        <v>4</v>
      </c>
      <c r="AD12" s="786" t="s">
        <v>5</v>
      </c>
      <c r="AE12" s="773"/>
      <c r="AF12" s="774"/>
      <c r="AG12" s="774"/>
      <c r="AH12" s="774"/>
      <c r="AI12" s="774"/>
      <c r="AJ12" s="775"/>
    </row>
    <row r="13" spans="1:36" ht="6" customHeight="1" thickBot="1">
      <c r="A13" s="809"/>
      <c r="B13" s="810"/>
      <c r="C13" s="957"/>
      <c r="D13" s="15"/>
      <c r="E13" s="16"/>
      <c r="F13" s="16"/>
      <c r="G13" s="16"/>
      <c r="H13" s="17"/>
      <c r="I13" s="18"/>
      <c r="J13" s="16"/>
      <c r="K13" s="16"/>
      <c r="L13" s="16"/>
      <c r="M13" s="19"/>
      <c r="N13" s="15"/>
      <c r="O13" s="16"/>
      <c r="P13" s="16"/>
      <c r="Q13" s="16"/>
      <c r="R13" s="17"/>
      <c r="S13" s="18"/>
      <c r="T13" s="16"/>
      <c r="U13" s="16"/>
      <c r="V13" s="16"/>
      <c r="W13" s="19"/>
      <c r="X13" s="15"/>
      <c r="Y13" s="16"/>
      <c r="Z13" s="16"/>
      <c r="AA13" s="19"/>
      <c r="AB13" s="17"/>
      <c r="AC13" s="780"/>
      <c r="AD13" s="787"/>
      <c r="AE13" s="776"/>
      <c r="AF13" s="777"/>
      <c r="AG13" s="777"/>
      <c r="AH13" s="777"/>
      <c r="AI13" s="777"/>
      <c r="AJ13" s="778"/>
    </row>
    <row r="14" spans="1:36" ht="21.95" customHeight="1">
      <c r="A14" s="606" t="str">
        <f>IF('Modified SF1'!A10="","",'Modified SF1'!A10)</f>
        <v/>
      </c>
      <c r="B14" s="928" t="str">
        <f>IF('Modified SF1'!C10="","",'Modified SF1'!C10)</f>
        <v/>
      </c>
      <c r="C14" s="929"/>
      <c r="D14" s="82"/>
      <c r="E14" s="83"/>
      <c r="F14" s="54"/>
      <c r="G14" s="54"/>
      <c r="H14" s="22"/>
      <c r="I14" s="23"/>
      <c r="J14" s="21"/>
      <c r="K14" s="21"/>
      <c r="L14" s="21"/>
      <c r="M14" s="24"/>
      <c r="N14" s="20"/>
      <c r="O14" s="21"/>
      <c r="P14" s="21"/>
      <c r="Q14" s="21"/>
      <c r="R14" s="22"/>
      <c r="S14" s="23"/>
      <c r="T14" s="21"/>
      <c r="U14" s="21"/>
      <c r="V14" s="21"/>
      <c r="W14" s="24"/>
      <c r="X14" s="20"/>
      <c r="Y14" s="21"/>
      <c r="Z14" s="21"/>
      <c r="AA14" s="24"/>
      <c r="AB14" s="24"/>
      <c r="AC14" s="8"/>
      <c r="AD14" s="9"/>
      <c r="AE14" s="949"/>
      <c r="AF14" s="950"/>
      <c r="AG14" s="950"/>
      <c r="AH14" s="950"/>
      <c r="AI14" s="950"/>
      <c r="AJ14" s="951"/>
    </row>
    <row r="15" spans="1:36" ht="21.95" customHeight="1">
      <c r="A15" s="606" t="str">
        <f>IF('Modified SF1'!A11="","",'Modified SF1'!A11)</f>
        <v/>
      </c>
      <c r="B15" s="934" t="str">
        <f>IF('Modified SF1'!C11="","",'Modified SF1'!C11)</f>
        <v/>
      </c>
      <c r="C15" s="935"/>
      <c r="D15" s="84"/>
      <c r="E15" s="85"/>
      <c r="F15" s="53"/>
      <c r="G15" s="53"/>
      <c r="H15" s="27"/>
      <c r="I15" s="28"/>
      <c r="J15" s="26"/>
      <c r="K15" s="26"/>
      <c r="L15" s="26"/>
      <c r="M15" s="29"/>
      <c r="N15" s="25"/>
      <c r="O15" s="26"/>
      <c r="P15" s="26"/>
      <c r="Q15" s="26"/>
      <c r="R15" s="27"/>
      <c r="S15" s="28"/>
      <c r="T15" s="26"/>
      <c r="U15" s="26"/>
      <c r="V15" s="26"/>
      <c r="W15" s="29"/>
      <c r="X15" s="25"/>
      <c r="Y15" s="26"/>
      <c r="Z15" s="26"/>
      <c r="AA15" s="29"/>
      <c r="AB15" s="29"/>
      <c r="AC15" s="30"/>
      <c r="AD15" s="31"/>
      <c r="AE15" s="917"/>
      <c r="AF15" s="918"/>
      <c r="AG15" s="918"/>
      <c r="AH15" s="918"/>
      <c r="AI15" s="918"/>
      <c r="AJ15" s="919"/>
    </row>
    <row r="16" spans="1:36" ht="21.95" customHeight="1">
      <c r="A16" s="606" t="str">
        <f>IF('Modified SF1'!A12="","",'Modified SF1'!A12)</f>
        <v/>
      </c>
      <c r="B16" s="934" t="str">
        <f>IF('Modified SF1'!C12="","",'Modified SF1'!C12)</f>
        <v/>
      </c>
      <c r="C16" s="935"/>
      <c r="D16" s="84"/>
      <c r="E16" s="85"/>
      <c r="F16" s="53"/>
      <c r="G16" s="53"/>
      <c r="H16" s="27"/>
      <c r="I16" s="28"/>
      <c r="J16" s="26"/>
      <c r="K16" s="26"/>
      <c r="L16" s="26"/>
      <c r="M16" s="29"/>
      <c r="N16" s="25"/>
      <c r="O16" s="26"/>
      <c r="P16" s="26"/>
      <c r="Q16" s="26"/>
      <c r="R16" s="27"/>
      <c r="S16" s="28"/>
      <c r="T16" s="26"/>
      <c r="U16" s="26"/>
      <c r="V16" s="26"/>
      <c r="W16" s="29"/>
      <c r="X16" s="25"/>
      <c r="Y16" s="26"/>
      <c r="Z16" s="26"/>
      <c r="AA16" s="29"/>
      <c r="AB16" s="29"/>
      <c r="AC16" s="30"/>
      <c r="AD16" s="31"/>
      <c r="AE16" s="917"/>
      <c r="AF16" s="918"/>
      <c r="AG16" s="918"/>
      <c r="AH16" s="918"/>
      <c r="AI16" s="918"/>
      <c r="AJ16" s="919"/>
    </row>
    <row r="17" spans="1:36" ht="21.95" customHeight="1">
      <c r="A17" s="606" t="str">
        <f>IF('Modified SF1'!A13="","",'Modified SF1'!A13)</f>
        <v/>
      </c>
      <c r="B17" s="934" t="str">
        <f>IF('Modified SF1'!C13="","",'Modified SF1'!C13)</f>
        <v/>
      </c>
      <c r="C17" s="935"/>
      <c r="D17" s="84"/>
      <c r="E17" s="85"/>
      <c r="F17" s="53"/>
      <c r="G17" s="53"/>
      <c r="H17" s="27"/>
      <c r="I17" s="28"/>
      <c r="J17" s="26"/>
      <c r="K17" s="26"/>
      <c r="L17" s="26"/>
      <c r="M17" s="29"/>
      <c r="N17" s="25"/>
      <c r="O17" s="26"/>
      <c r="P17" s="26"/>
      <c r="Q17" s="26"/>
      <c r="R17" s="27"/>
      <c r="S17" s="28"/>
      <c r="T17" s="26"/>
      <c r="U17" s="26"/>
      <c r="V17" s="26"/>
      <c r="W17" s="29"/>
      <c r="X17" s="25"/>
      <c r="Y17" s="26"/>
      <c r="Z17" s="26"/>
      <c r="AA17" s="29"/>
      <c r="AB17" s="29"/>
      <c r="AC17" s="30"/>
      <c r="AD17" s="31"/>
      <c r="AE17" s="917"/>
      <c r="AF17" s="918"/>
      <c r="AG17" s="918"/>
      <c r="AH17" s="918"/>
      <c r="AI17" s="918"/>
      <c r="AJ17" s="919"/>
    </row>
    <row r="18" spans="1:36" ht="21.95" customHeight="1">
      <c r="A18" s="606" t="str">
        <f>IF('Modified SF1'!A14="","",'Modified SF1'!A14)</f>
        <v/>
      </c>
      <c r="B18" s="934" t="str">
        <f>IF('Modified SF1'!C14="","",'Modified SF1'!C14)</f>
        <v/>
      </c>
      <c r="C18" s="935"/>
      <c r="D18" s="84"/>
      <c r="E18" s="85"/>
      <c r="F18" s="53"/>
      <c r="G18" s="53"/>
      <c r="H18" s="27"/>
      <c r="I18" s="28"/>
      <c r="J18" s="26"/>
      <c r="K18" s="26"/>
      <c r="L18" s="26"/>
      <c r="M18" s="29"/>
      <c r="N18" s="25"/>
      <c r="O18" s="26"/>
      <c r="P18" s="26"/>
      <c r="Q18" s="26"/>
      <c r="R18" s="27"/>
      <c r="S18" s="28"/>
      <c r="T18" s="26"/>
      <c r="U18" s="26"/>
      <c r="V18" s="26"/>
      <c r="W18" s="29"/>
      <c r="X18" s="25"/>
      <c r="Y18" s="26"/>
      <c r="Z18" s="26"/>
      <c r="AA18" s="29"/>
      <c r="AB18" s="29"/>
      <c r="AC18" s="30"/>
      <c r="AD18" s="31"/>
      <c r="AE18" s="917"/>
      <c r="AF18" s="918"/>
      <c r="AG18" s="918"/>
      <c r="AH18" s="918"/>
      <c r="AI18" s="918"/>
      <c r="AJ18" s="919"/>
    </row>
    <row r="19" spans="1:36" ht="21.95" customHeight="1">
      <c r="A19" s="606" t="str">
        <f>IF('Modified SF1'!A15="","",'Modified SF1'!A15)</f>
        <v/>
      </c>
      <c r="B19" s="934" t="str">
        <f>IF('Modified SF1'!C15="","",'Modified SF1'!C15)</f>
        <v/>
      </c>
      <c r="C19" s="935"/>
      <c r="D19" s="84"/>
      <c r="E19" s="85"/>
      <c r="F19" s="53"/>
      <c r="G19" s="53"/>
      <c r="H19" s="27"/>
      <c r="I19" s="28"/>
      <c r="J19" s="26"/>
      <c r="K19" s="26"/>
      <c r="L19" s="26"/>
      <c r="M19" s="29"/>
      <c r="N19" s="25"/>
      <c r="O19" s="26"/>
      <c r="P19" s="26"/>
      <c r="Q19" s="26"/>
      <c r="R19" s="27"/>
      <c r="S19" s="28"/>
      <c r="T19" s="26"/>
      <c r="U19" s="26"/>
      <c r="V19" s="26"/>
      <c r="W19" s="29"/>
      <c r="X19" s="25"/>
      <c r="Y19" s="26"/>
      <c r="Z19" s="26"/>
      <c r="AA19" s="29"/>
      <c r="AB19" s="29"/>
      <c r="AC19" s="30"/>
      <c r="AD19" s="31"/>
      <c r="AE19" s="917"/>
      <c r="AF19" s="918"/>
      <c r="AG19" s="918"/>
      <c r="AH19" s="918"/>
      <c r="AI19" s="918"/>
      <c r="AJ19" s="919"/>
    </row>
    <row r="20" spans="1:36" ht="21.95" customHeight="1">
      <c r="A20" s="606" t="str">
        <f>IF('Modified SF1'!A16="","",'Modified SF1'!A16)</f>
        <v/>
      </c>
      <c r="B20" s="934" t="str">
        <f>IF('Modified SF1'!C16="","",'Modified SF1'!C16)</f>
        <v/>
      </c>
      <c r="C20" s="935"/>
      <c r="D20" s="84"/>
      <c r="E20" s="85"/>
      <c r="F20" s="53"/>
      <c r="G20" s="53"/>
      <c r="H20" s="27"/>
      <c r="I20" s="28"/>
      <c r="J20" s="26"/>
      <c r="K20" s="26"/>
      <c r="L20" s="26"/>
      <c r="M20" s="29"/>
      <c r="N20" s="25"/>
      <c r="O20" s="26"/>
      <c r="P20" s="26"/>
      <c r="Q20" s="26"/>
      <c r="R20" s="27"/>
      <c r="S20" s="28"/>
      <c r="T20" s="26"/>
      <c r="U20" s="26"/>
      <c r="V20" s="26"/>
      <c r="W20" s="29"/>
      <c r="X20" s="25"/>
      <c r="Y20" s="26"/>
      <c r="Z20" s="26"/>
      <c r="AA20" s="29"/>
      <c r="AB20" s="29"/>
      <c r="AC20" s="30"/>
      <c r="AD20" s="31"/>
      <c r="AE20" s="917"/>
      <c r="AF20" s="918"/>
      <c r="AG20" s="918"/>
      <c r="AH20" s="918"/>
      <c r="AI20" s="918"/>
      <c r="AJ20" s="919"/>
    </row>
    <row r="21" spans="1:36" ht="21.95" customHeight="1">
      <c r="A21" s="606" t="str">
        <f>IF('Modified SF1'!A17="","",'Modified SF1'!A17)</f>
        <v/>
      </c>
      <c r="B21" s="934" t="str">
        <f>IF('Modified SF1'!C17="","",'Modified SF1'!C17)</f>
        <v/>
      </c>
      <c r="C21" s="935"/>
      <c r="D21" s="84"/>
      <c r="E21" s="85"/>
      <c r="F21" s="53"/>
      <c r="G21" s="53"/>
      <c r="H21" s="27"/>
      <c r="I21" s="28"/>
      <c r="J21" s="26"/>
      <c r="K21" s="26"/>
      <c r="L21" s="26"/>
      <c r="M21" s="29"/>
      <c r="N21" s="25"/>
      <c r="O21" s="26"/>
      <c r="P21" s="26"/>
      <c r="Q21" s="26"/>
      <c r="R21" s="27"/>
      <c r="S21" s="28"/>
      <c r="T21" s="26"/>
      <c r="U21" s="26"/>
      <c r="V21" s="26"/>
      <c r="W21" s="29"/>
      <c r="X21" s="25"/>
      <c r="Y21" s="26"/>
      <c r="Z21" s="26"/>
      <c r="AA21" s="29"/>
      <c r="AB21" s="29"/>
      <c r="AC21" s="30"/>
      <c r="AD21" s="31"/>
      <c r="AE21" s="917"/>
      <c r="AF21" s="918"/>
      <c r="AG21" s="918"/>
      <c r="AH21" s="918"/>
      <c r="AI21" s="918"/>
      <c r="AJ21" s="919"/>
    </row>
    <row r="22" spans="1:36" ht="21.95" customHeight="1">
      <c r="A22" s="606" t="str">
        <f>IF('Modified SF1'!A18="","",'Modified SF1'!A18)</f>
        <v/>
      </c>
      <c r="B22" s="934" t="str">
        <f>IF('Modified SF1'!C18="","",'Modified SF1'!C18)</f>
        <v/>
      </c>
      <c r="C22" s="935"/>
      <c r="D22" s="84"/>
      <c r="E22" s="85"/>
      <c r="F22" s="53"/>
      <c r="G22" s="53"/>
      <c r="H22" s="27"/>
      <c r="I22" s="28"/>
      <c r="J22" s="26"/>
      <c r="K22" s="26"/>
      <c r="L22" s="26"/>
      <c r="M22" s="29"/>
      <c r="N22" s="25"/>
      <c r="O22" s="26"/>
      <c r="P22" s="26"/>
      <c r="Q22" s="26"/>
      <c r="R22" s="27"/>
      <c r="S22" s="28"/>
      <c r="T22" s="26"/>
      <c r="U22" s="26"/>
      <c r="V22" s="26"/>
      <c r="W22" s="29"/>
      <c r="X22" s="25"/>
      <c r="Y22" s="26"/>
      <c r="Z22" s="26"/>
      <c r="AA22" s="29"/>
      <c r="AB22" s="29"/>
      <c r="AC22" s="30"/>
      <c r="AD22" s="31"/>
      <c r="AE22" s="917"/>
      <c r="AF22" s="918"/>
      <c r="AG22" s="918"/>
      <c r="AH22" s="918"/>
      <c r="AI22" s="918"/>
      <c r="AJ22" s="919"/>
    </row>
    <row r="23" spans="1:36" ht="21.95" customHeight="1">
      <c r="A23" s="606" t="str">
        <f>IF('Modified SF1'!A19="","",'Modified SF1'!A19)</f>
        <v/>
      </c>
      <c r="B23" s="934" t="str">
        <f>IF('Modified SF1'!C19="","",'Modified SF1'!C19)</f>
        <v/>
      </c>
      <c r="C23" s="935"/>
      <c r="D23" s="84"/>
      <c r="E23" s="85"/>
      <c r="F23" s="53"/>
      <c r="G23" s="53"/>
      <c r="H23" s="27"/>
      <c r="I23" s="28"/>
      <c r="J23" s="26"/>
      <c r="K23" s="26"/>
      <c r="L23" s="26"/>
      <c r="M23" s="29"/>
      <c r="N23" s="25"/>
      <c r="O23" s="26"/>
      <c r="P23" s="26"/>
      <c r="Q23" s="26"/>
      <c r="R23" s="27"/>
      <c r="S23" s="28"/>
      <c r="T23" s="26"/>
      <c r="U23" s="26"/>
      <c r="V23" s="26"/>
      <c r="W23" s="29"/>
      <c r="X23" s="25"/>
      <c r="Y23" s="26"/>
      <c r="Z23" s="26"/>
      <c r="AA23" s="29"/>
      <c r="AB23" s="29"/>
      <c r="AC23" s="30"/>
      <c r="AD23" s="31"/>
      <c r="AE23" s="917"/>
      <c r="AF23" s="918"/>
      <c r="AG23" s="918"/>
      <c r="AH23" s="918"/>
      <c r="AI23" s="918"/>
      <c r="AJ23" s="919"/>
    </row>
    <row r="24" spans="1:36" ht="21.95" customHeight="1" thickBot="1">
      <c r="A24" s="606" t="str">
        <f>IF('Modified SF1'!A20="","",'Modified SF1'!A20)</f>
        <v/>
      </c>
      <c r="B24" s="934" t="str">
        <f>IF('Modified SF1'!C20="","",'Modified SF1'!C20)</f>
        <v/>
      </c>
      <c r="C24" s="935"/>
      <c r="D24" s="84"/>
      <c r="E24" s="85"/>
      <c r="F24" s="53"/>
      <c r="G24" s="53"/>
      <c r="H24" s="27"/>
      <c r="I24" s="28"/>
      <c r="J24" s="26"/>
      <c r="K24" s="26"/>
      <c r="L24" s="26"/>
      <c r="M24" s="29"/>
      <c r="N24" s="25"/>
      <c r="O24" s="26"/>
      <c r="P24" s="26"/>
      <c r="Q24" s="26"/>
      <c r="R24" s="27"/>
      <c r="S24" s="28"/>
      <c r="T24" s="26"/>
      <c r="U24" s="26"/>
      <c r="V24" s="26"/>
      <c r="W24" s="29"/>
      <c r="X24" s="25"/>
      <c r="Y24" s="26"/>
      <c r="Z24" s="26"/>
      <c r="AA24" s="29"/>
      <c r="AB24" s="29"/>
      <c r="AC24" s="30"/>
      <c r="AD24" s="31"/>
      <c r="AE24" s="917"/>
      <c r="AF24" s="918"/>
      <c r="AG24" s="918"/>
      <c r="AH24" s="918"/>
      <c r="AI24" s="918"/>
      <c r="AJ24" s="919"/>
    </row>
    <row r="25" spans="1:36" ht="21.95" hidden="1" customHeight="1">
      <c r="A25" s="606" t="str">
        <f>IF('Modified SF1'!A21="","",'Modified SF1'!A21)</f>
        <v/>
      </c>
      <c r="B25" s="934" t="str">
        <f>IF('Modified SF1'!C21="","",'Modified SF1'!C21)</f>
        <v/>
      </c>
      <c r="C25" s="935"/>
      <c r="D25" s="25"/>
      <c r="E25" s="26"/>
      <c r="F25" s="26"/>
      <c r="G25" s="26"/>
      <c r="H25" s="27"/>
      <c r="I25" s="28"/>
      <c r="J25" s="26"/>
      <c r="K25" s="26"/>
      <c r="L25" s="26"/>
      <c r="M25" s="29"/>
      <c r="N25" s="25"/>
      <c r="O25" s="26"/>
      <c r="P25" s="26"/>
      <c r="Q25" s="26"/>
      <c r="R25" s="27"/>
      <c r="S25" s="28"/>
      <c r="T25" s="26"/>
      <c r="U25" s="26"/>
      <c r="V25" s="26"/>
      <c r="W25" s="29"/>
      <c r="X25" s="25"/>
      <c r="Y25" s="26"/>
      <c r="Z25" s="26"/>
      <c r="AA25" s="29"/>
      <c r="AB25" s="29"/>
      <c r="AC25" s="30"/>
      <c r="AD25" s="31"/>
      <c r="AE25" s="939"/>
      <c r="AF25" s="940"/>
      <c r="AG25" s="940"/>
      <c r="AH25" s="940"/>
      <c r="AI25" s="940"/>
      <c r="AJ25" s="941"/>
    </row>
    <row r="26" spans="1:36" ht="21.95" hidden="1" customHeight="1">
      <c r="A26" s="606" t="str">
        <f>IF('Modified SF1'!A22="","",'Modified SF1'!A22)</f>
        <v/>
      </c>
      <c r="B26" s="934" t="str">
        <f>IF('Modified SF1'!C22="","",'Modified SF1'!C22)</f>
        <v/>
      </c>
      <c r="C26" s="935"/>
      <c r="D26" s="25"/>
      <c r="E26" s="26"/>
      <c r="F26" s="26"/>
      <c r="G26" s="26"/>
      <c r="H26" s="27"/>
      <c r="I26" s="28"/>
      <c r="J26" s="26"/>
      <c r="K26" s="26"/>
      <c r="L26" s="26"/>
      <c r="M26" s="29"/>
      <c r="N26" s="25"/>
      <c r="O26" s="26"/>
      <c r="P26" s="26"/>
      <c r="Q26" s="26"/>
      <c r="R26" s="27"/>
      <c r="S26" s="28"/>
      <c r="T26" s="26"/>
      <c r="U26" s="26"/>
      <c r="V26" s="26"/>
      <c r="W26" s="29"/>
      <c r="X26" s="25"/>
      <c r="Y26" s="26"/>
      <c r="Z26" s="26"/>
      <c r="AA26" s="29"/>
      <c r="AB26" s="29"/>
      <c r="AC26" s="30"/>
      <c r="AD26" s="31"/>
      <c r="AE26" s="917"/>
      <c r="AF26" s="918"/>
      <c r="AG26" s="918"/>
      <c r="AH26" s="918"/>
      <c r="AI26" s="918"/>
      <c r="AJ26" s="919"/>
    </row>
    <row r="27" spans="1:36" ht="21.95" hidden="1" customHeight="1">
      <c r="A27" s="606" t="str">
        <f>IF('Modified SF1'!A23="","",'Modified SF1'!A23)</f>
        <v/>
      </c>
      <c r="B27" s="934" t="str">
        <f>IF('Modified SF1'!C23="","",'Modified SF1'!C23)</f>
        <v/>
      </c>
      <c r="C27" s="935"/>
      <c r="D27" s="25"/>
      <c r="E27" s="26"/>
      <c r="F27" s="26"/>
      <c r="G27" s="26"/>
      <c r="H27" s="27"/>
      <c r="I27" s="28"/>
      <c r="J27" s="26"/>
      <c r="K27" s="26"/>
      <c r="L27" s="26"/>
      <c r="M27" s="29"/>
      <c r="N27" s="25"/>
      <c r="O27" s="26"/>
      <c r="P27" s="26"/>
      <c r="Q27" s="26"/>
      <c r="R27" s="27"/>
      <c r="S27" s="28"/>
      <c r="T27" s="26"/>
      <c r="U27" s="26"/>
      <c r="V27" s="26"/>
      <c r="W27" s="29"/>
      <c r="X27" s="25"/>
      <c r="Y27" s="26"/>
      <c r="Z27" s="26"/>
      <c r="AA27" s="29"/>
      <c r="AB27" s="29"/>
      <c r="AC27" s="30"/>
      <c r="AD27" s="31"/>
      <c r="AE27" s="917"/>
      <c r="AF27" s="918"/>
      <c r="AG27" s="918"/>
      <c r="AH27" s="918"/>
      <c r="AI27" s="918"/>
      <c r="AJ27" s="919"/>
    </row>
    <row r="28" spans="1:36" ht="21.95" hidden="1" customHeight="1">
      <c r="A28" s="606" t="str">
        <f>IF('Modified SF1'!A24="","",'Modified SF1'!A24)</f>
        <v/>
      </c>
      <c r="B28" s="934" t="str">
        <f>IF('Modified SF1'!C24="","",'Modified SF1'!C24)</f>
        <v/>
      </c>
      <c r="C28" s="935"/>
      <c r="D28" s="25"/>
      <c r="E28" s="26"/>
      <c r="F28" s="26"/>
      <c r="G28" s="26"/>
      <c r="H28" s="27"/>
      <c r="I28" s="28"/>
      <c r="J28" s="26"/>
      <c r="K28" s="26"/>
      <c r="L28" s="26"/>
      <c r="M28" s="29"/>
      <c r="N28" s="25"/>
      <c r="O28" s="26"/>
      <c r="P28" s="26"/>
      <c r="Q28" s="26"/>
      <c r="R28" s="27"/>
      <c r="S28" s="28"/>
      <c r="T28" s="26"/>
      <c r="U28" s="26"/>
      <c r="V28" s="26"/>
      <c r="W28" s="29"/>
      <c r="X28" s="25"/>
      <c r="Y28" s="26"/>
      <c r="Z28" s="26"/>
      <c r="AA28" s="29"/>
      <c r="AB28" s="29"/>
      <c r="AC28" s="30"/>
      <c r="AD28" s="31"/>
      <c r="AE28" s="917"/>
      <c r="AF28" s="918"/>
      <c r="AG28" s="918"/>
      <c r="AH28" s="918"/>
      <c r="AI28" s="918"/>
      <c r="AJ28" s="919"/>
    </row>
    <row r="29" spans="1:36" ht="21.95" hidden="1" customHeight="1">
      <c r="A29" s="606" t="str">
        <f>IF('Modified SF1'!A25="","",'Modified SF1'!A25)</f>
        <v/>
      </c>
      <c r="B29" s="934" t="str">
        <f>IF('Modified SF1'!C25="","",'Modified SF1'!C25)</f>
        <v/>
      </c>
      <c r="C29" s="935"/>
      <c r="D29" s="32"/>
      <c r="E29" s="33"/>
      <c r="F29" s="33"/>
      <c r="G29" s="33"/>
      <c r="H29" s="34"/>
      <c r="I29" s="35"/>
      <c r="J29" s="33"/>
      <c r="K29" s="33"/>
      <c r="L29" s="33"/>
      <c r="M29" s="36"/>
      <c r="N29" s="32"/>
      <c r="O29" s="33"/>
      <c r="P29" s="33"/>
      <c r="Q29" s="33"/>
      <c r="R29" s="34"/>
      <c r="S29" s="35"/>
      <c r="T29" s="33"/>
      <c r="U29" s="33"/>
      <c r="V29" s="33"/>
      <c r="W29" s="36"/>
      <c r="X29" s="32"/>
      <c r="Y29" s="33"/>
      <c r="Z29" s="33"/>
      <c r="AA29" s="36"/>
      <c r="AB29" s="36"/>
      <c r="AC29" s="37"/>
      <c r="AD29" s="38"/>
      <c r="AE29" s="917"/>
      <c r="AF29" s="918"/>
      <c r="AG29" s="918"/>
      <c r="AH29" s="918"/>
      <c r="AI29" s="918"/>
      <c r="AJ29" s="919"/>
    </row>
    <row r="30" spans="1:36" ht="21.95" hidden="1" customHeight="1">
      <c r="A30" s="606" t="str">
        <f>IF('Modified SF1'!A26="","",'Modified SF1'!A26)</f>
        <v/>
      </c>
      <c r="B30" s="934" t="str">
        <f>IF('Modified SF1'!C26="","",'Modified SF1'!C26)</f>
        <v/>
      </c>
      <c r="C30" s="935"/>
      <c r="D30" s="32"/>
      <c r="E30" s="33"/>
      <c r="F30" s="33"/>
      <c r="G30" s="33"/>
      <c r="H30" s="34"/>
      <c r="I30" s="35"/>
      <c r="J30" s="33"/>
      <c r="K30" s="33"/>
      <c r="L30" s="33"/>
      <c r="M30" s="36"/>
      <c r="N30" s="32"/>
      <c r="O30" s="33"/>
      <c r="P30" s="33"/>
      <c r="Q30" s="33"/>
      <c r="R30" s="34"/>
      <c r="S30" s="35"/>
      <c r="T30" s="33"/>
      <c r="U30" s="33"/>
      <c r="V30" s="33"/>
      <c r="W30" s="36"/>
      <c r="X30" s="32"/>
      <c r="Y30" s="33"/>
      <c r="Z30" s="33"/>
      <c r="AA30" s="36"/>
      <c r="AB30" s="36"/>
      <c r="AC30" s="37"/>
      <c r="AD30" s="38"/>
      <c r="AE30" s="917"/>
      <c r="AF30" s="918"/>
      <c r="AG30" s="918"/>
      <c r="AH30" s="918"/>
      <c r="AI30" s="918"/>
      <c r="AJ30" s="919"/>
    </row>
    <row r="31" spans="1:36" ht="21.95" hidden="1" customHeight="1">
      <c r="A31" s="606" t="str">
        <f>IF('Modified SF1'!A27="","",'Modified SF1'!A27)</f>
        <v/>
      </c>
      <c r="B31" s="934" t="str">
        <f>IF('Modified SF1'!C27="","",'Modified SF1'!C27)</f>
        <v/>
      </c>
      <c r="C31" s="935"/>
      <c r="D31" s="32"/>
      <c r="E31" s="33"/>
      <c r="F31" s="33"/>
      <c r="G31" s="33"/>
      <c r="H31" s="34"/>
      <c r="I31" s="35"/>
      <c r="J31" s="33"/>
      <c r="K31" s="33"/>
      <c r="L31" s="33"/>
      <c r="M31" s="36"/>
      <c r="N31" s="32"/>
      <c r="O31" s="33"/>
      <c r="P31" s="33"/>
      <c r="Q31" s="33"/>
      <c r="R31" s="34"/>
      <c r="S31" s="35"/>
      <c r="T31" s="33"/>
      <c r="U31" s="33"/>
      <c r="V31" s="33"/>
      <c r="W31" s="36"/>
      <c r="X31" s="32"/>
      <c r="Y31" s="33"/>
      <c r="Z31" s="33"/>
      <c r="AA31" s="36"/>
      <c r="AB31" s="36"/>
      <c r="AC31" s="37"/>
      <c r="AD31" s="38"/>
      <c r="AE31" s="917"/>
      <c r="AF31" s="918"/>
      <c r="AG31" s="918"/>
      <c r="AH31" s="918"/>
      <c r="AI31" s="918"/>
      <c r="AJ31" s="919"/>
    </row>
    <row r="32" spans="1:36" ht="21.95" hidden="1" customHeight="1">
      <c r="A32" s="606" t="str">
        <f>IF('Modified SF1'!A28="","",'Modified SF1'!A28)</f>
        <v/>
      </c>
      <c r="B32" s="934" t="str">
        <f>IF('Modified SF1'!C28="","",'Modified SF1'!C28)</f>
        <v/>
      </c>
      <c r="C32" s="935"/>
      <c r="D32" s="32"/>
      <c r="E32" s="33"/>
      <c r="F32" s="33"/>
      <c r="G32" s="33"/>
      <c r="H32" s="34"/>
      <c r="I32" s="35"/>
      <c r="J32" s="33"/>
      <c r="K32" s="33"/>
      <c r="L32" s="33"/>
      <c r="M32" s="36"/>
      <c r="N32" s="32"/>
      <c r="O32" s="33"/>
      <c r="P32" s="33"/>
      <c r="Q32" s="33"/>
      <c r="R32" s="34"/>
      <c r="S32" s="35"/>
      <c r="T32" s="33"/>
      <c r="U32" s="33"/>
      <c r="V32" s="33"/>
      <c r="W32" s="36"/>
      <c r="X32" s="32"/>
      <c r="Y32" s="33"/>
      <c r="Z32" s="33"/>
      <c r="AA32" s="36"/>
      <c r="AB32" s="36"/>
      <c r="AC32" s="37"/>
      <c r="AD32" s="38"/>
      <c r="AE32" s="917"/>
      <c r="AF32" s="918"/>
      <c r="AG32" s="918"/>
      <c r="AH32" s="918"/>
      <c r="AI32" s="918"/>
      <c r="AJ32" s="919"/>
    </row>
    <row r="33" spans="1:36" ht="21.95" hidden="1" customHeight="1">
      <c r="A33" s="606" t="str">
        <f>IF('Modified SF1'!A29="","",'Modified SF1'!A29)</f>
        <v/>
      </c>
      <c r="B33" s="934" t="str">
        <f>IF('Modified SF1'!C29="","",'Modified SF1'!C29)</f>
        <v/>
      </c>
      <c r="C33" s="935"/>
      <c r="D33" s="32"/>
      <c r="E33" s="33"/>
      <c r="F33" s="33"/>
      <c r="G33" s="33"/>
      <c r="H33" s="34"/>
      <c r="I33" s="35"/>
      <c r="J33" s="33"/>
      <c r="K33" s="33"/>
      <c r="L33" s="33"/>
      <c r="M33" s="36"/>
      <c r="N33" s="32"/>
      <c r="O33" s="33"/>
      <c r="P33" s="33"/>
      <c r="Q33" s="33"/>
      <c r="R33" s="34"/>
      <c r="S33" s="35"/>
      <c r="T33" s="33"/>
      <c r="U33" s="33"/>
      <c r="V33" s="33"/>
      <c r="W33" s="36"/>
      <c r="X33" s="32"/>
      <c r="Y33" s="33"/>
      <c r="Z33" s="33"/>
      <c r="AA33" s="36"/>
      <c r="AB33" s="36"/>
      <c r="AC33" s="37"/>
      <c r="AD33" s="38"/>
      <c r="AE33" s="917"/>
      <c r="AF33" s="918"/>
      <c r="AG33" s="918"/>
      <c r="AH33" s="918"/>
      <c r="AI33" s="918"/>
      <c r="AJ33" s="919"/>
    </row>
    <row r="34" spans="1:36" ht="21.95" hidden="1" customHeight="1">
      <c r="A34" s="606" t="str">
        <f>IF('Modified SF1'!A30="","",'Modified SF1'!A30)</f>
        <v/>
      </c>
      <c r="B34" s="930" t="str">
        <f>IF('Modified SF1'!C30="","",'Modified SF1'!C30)</f>
        <v/>
      </c>
      <c r="C34" s="931"/>
      <c r="D34" s="84"/>
      <c r="E34" s="85"/>
      <c r="F34" s="53"/>
      <c r="G34" s="53"/>
      <c r="H34" s="27"/>
      <c r="I34" s="28"/>
      <c r="J34" s="26"/>
      <c r="K34" s="26"/>
      <c r="L34" s="26"/>
      <c r="M34" s="29"/>
      <c r="N34" s="25"/>
      <c r="O34" s="26"/>
      <c r="P34" s="26"/>
      <c r="Q34" s="26"/>
      <c r="R34" s="27"/>
      <c r="S34" s="28"/>
      <c r="T34" s="26"/>
      <c r="U34" s="26"/>
      <c r="V34" s="26"/>
      <c r="W34" s="29"/>
      <c r="X34" s="25"/>
      <c r="Y34" s="26"/>
      <c r="Z34" s="26"/>
      <c r="AA34" s="29"/>
      <c r="AB34" s="29"/>
      <c r="AC34" s="30"/>
      <c r="AD34" s="31"/>
      <c r="AE34" s="917"/>
      <c r="AF34" s="918"/>
      <c r="AG34" s="918"/>
      <c r="AH34" s="918"/>
      <c r="AI34" s="918"/>
      <c r="AJ34" s="919"/>
    </row>
    <row r="35" spans="1:36" ht="21.95" hidden="1" customHeight="1">
      <c r="A35" s="606" t="str">
        <f>IF('Modified SF1'!A31="","",'Modified SF1'!A31)</f>
        <v/>
      </c>
      <c r="B35" s="930" t="str">
        <f>IF('Modified SF1'!C31="","",'Modified SF1'!C31)</f>
        <v/>
      </c>
      <c r="C35" s="931"/>
      <c r="D35" s="84"/>
      <c r="E35" s="85"/>
      <c r="F35" s="53"/>
      <c r="G35" s="53"/>
      <c r="H35" s="27"/>
      <c r="I35" s="28"/>
      <c r="J35" s="26"/>
      <c r="K35" s="26"/>
      <c r="L35" s="26"/>
      <c r="M35" s="29"/>
      <c r="N35" s="25"/>
      <c r="O35" s="26"/>
      <c r="P35" s="26"/>
      <c r="Q35" s="26"/>
      <c r="R35" s="27"/>
      <c r="S35" s="28"/>
      <c r="T35" s="26"/>
      <c r="U35" s="26"/>
      <c r="V35" s="26"/>
      <c r="W35" s="29"/>
      <c r="X35" s="25"/>
      <c r="Y35" s="26"/>
      <c r="Z35" s="26"/>
      <c r="AA35" s="29"/>
      <c r="AB35" s="29"/>
      <c r="AC35" s="30"/>
      <c r="AD35" s="31"/>
      <c r="AE35" s="917"/>
      <c r="AF35" s="918"/>
      <c r="AG35" s="918"/>
      <c r="AH35" s="918"/>
      <c r="AI35" s="918"/>
      <c r="AJ35" s="919"/>
    </row>
    <row r="36" spans="1:36" ht="21.95" hidden="1" customHeight="1">
      <c r="A36" s="606" t="str">
        <f>IF('Modified SF1'!A32="","",'Modified SF1'!A32)</f>
        <v/>
      </c>
      <c r="B36" s="930" t="str">
        <f>IF('Modified SF1'!C32="","",'Modified SF1'!C32)</f>
        <v/>
      </c>
      <c r="C36" s="931"/>
      <c r="D36" s="84"/>
      <c r="E36" s="85"/>
      <c r="F36" s="53"/>
      <c r="G36" s="53"/>
      <c r="H36" s="27"/>
      <c r="I36" s="28"/>
      <c r="J36" s="26"/>
      <c r="K36" s="26"/>
      <c r="L36" s="26"/>
      <c r="M36" s="29"/>
      <c r="N36" s="25"/>
      <c r="O36" s="26"/>
      <c r="P36" s="26"/>
      <c r="Q36" s="26"/>
      <c r="R36" s="27"/>
      <c r="S36" s="28"/>
      <c r="T36" s="26"/>
      <c r="U36" s="26"/>
      <c r="V36" s="26"/>
      <c r="W36" s="29"/>
      <c r="X36" s="25"/>
      <c r="Y36" s="26"/>
      <c r="Z36" s="26"/>
      <c r="AA36" s="29"/>
      <c r="AB36" s="29"/>
      <c r="AC36" s="30"/>
      <c r="AD36" s="31"/>
      <c r="AE36" s="917"/>
      <c r="AF36" s="918"/>
      <c r="AG36" s="918"/>
      <c r="AH36" s="918"/>
      <c r="AI36" s="918"/>
      <c r="AJ36" s="919"/>
    </row>
    <row r="37" spans="1:36" ht="21.95" hidden="1" customHeight="1">
      <c r="A37" s="606" t="str">
        <f>IF('Modified SF1'!A33="","",'Modified SF1'!A33)</f>
        <v/>
      </c>
      <c r="B37" s="930" t="str">
        <f>IF('Modified SF1'!C33="","",'Modified SF1'!C33)</f>
        <v/>
      </c>
      <c r="C37" s="931"/>
      <c r="D37" s="84"/>
      <c r="E37" s="85"/>
      <c r="F37" s="53"/>
      <c r="G37" s="53"/>
      <c r="H37" s="27"/>
      <c r="I37" s="28"/>
      <c r="J37" s="26"/>
      <c r="K37" s="26"/>
      <c r="L37" s="26"/>
      <c r="M37" s="29"/>
      <c r="N37" s="25"/>
      <c r="O37" s="26"/>
      <c r="P37" s="26"/>
      <c r="Q37" s="26"/>
      <c r="R37" s="27"/>
      <c r="S37" s="28"/>
      <c r="T37" s="26"/>
      <c r="U37" s="26"/>
      <c r="V37" s="26"/>
      <c r="W37" s="29"/>
      <c r="X37" s="25"/>
      <c r="Y37" s="26"/>
      <c r="Z37" s="26"/>
      <c r="AA37" s="29"/>
      <c r="AB37" s="29"/>
      <c r="AC37" s="30"/>
      <c r="AD37" s="31"/>
      <c r="AE37" s="917"/>
      <c r="AF37" s="918"/>
      <c r="AG37" s="918"/>
      <c r="AH37" s="918"/>
      <c r="AI37" s="918"/>
      <c r="AJ37" s="919"/>
    </row>
    <row r="38" spans="1:36" ht="21.95" hidden="1" customHeight="1">
      <c r="A38" s="606" t="str">
        <f>IF('Modified SF1'!A34="","",'Modified SF1'!A34)</f>
        <v/>
      </c>
      <c r="B38" s="930" t="str">
        <f>IF('Modified SF1'!C34="","",'Modified SF1'!C34)</f>
        <v/>
      </c>
      <c r="C38" s="931"/>
      <c r="D38" s="84"/>
      <c r="E38" s="85"/>
      <c r="F38" s="53"/>
      <c r="G38" s="53"/>
      <c r="H38" s="27"/>
      <c r="I38" s="28"/>
      <c r="J38" s="26"/>
      <c r="K38" s="26"/>
      <c r="L38" s="26"/>
      <c r="M38" s="29"/>
      <c r="N38" s="25"/>
      <c r="O38" s="26"/>
      <c r="P38" s="26"/>
      <c r="Q38" s="26"/>
      <c r="R38" s="27"/>
      <c r="S38" s="28"/>
      <c r="T38" s="26"/>
      <c r="U38" s="26"/>
      <c r="V38" s="26"/>
      <c r="W38" s="29"/>
      <c r="X38" s="25"/>
      <c r="Y38" s="26"/>
      <c r="Z38" s="26"/>
      <c r="AA38" s="29"/>
      <c r="AB38" s="29"/>
      <c r="AC38" s="30"/>
      <c r="AD38" s="31"/>
      <c r="AE38" s="917"/>
      <c r="AF38" s="918"/>
      <c r="AG38" s="918"/>
      <c r="AH38" s="918"/>
      <c r="AI38" s="918"/>
      <c r="AJ38" s="919"/>
    </row>
    <row r="39" spans="1:36" ht="21.95" hidden="1" customHeight="1">
      <c r="A39" s="606" t="str">
        <f>IF('Modified SF1'!A35="","",'Modified SF1'!A35)</f>
        <v/>
      </c>
      <c r="B39" s="930" t="str">
        <f>IF('Modified SF1'!C35="","",'Modified SF1'!C35)</f>
        <v/>
      </c>
      <c r="C39" s="931"/>
      <c r="D39" s="84"/>
      <c r="E39" s="85"/>
      <c r="F39" s="53"/>
      <c r="G39" s="53"/>
      <c r="H39" s="27"/>
      <c r="I39" s="28"/>
      <c r="J39" s="26"/>
      <c r="K39" s="26"/>
      <c r="L39" s="26"/>
      <c r="M39" s="29"/>
      <c r="N39" s="25"/>
      <c r="O39" s="26"/>
      <c r="P39" s="26"/>
      <c r="Q39" s="26"/>
      <c r="R39" s="27"/>
      <c r="S39" s="28"/>
      <c r="T39" s="26"/>
      <c r="U39" s="26"/>
      <c r="V39" s="26"/>
      <c r="W39" s="29"/>
      <c r="X39" s="25"/>
      <c r="Y39" s="26"/>
      <c r="Z39" s="26"/>
      <c r="AA39" s="29"/>
      <c r="AB39" s="29"/>
      <c r="AC39" s="30"/>
      <c r="AD39" s="31"/>
      <c r="AE39" s="917"/>
      <c r="AF39" s="918"/>
      <c r="AG39" s="918"/>
      <c r="AH39" s="918"/>
      <c r="AI39" s="918"/>
      <c r="AJ39" s="919"/>
    </row>
    <row r="40" spans="1:36" ht="21.95" hidden="1" customHeight="1" thickBot="1">
      <c r="A40" s="606" t="str">
        <f>IF('Modified SF1'!A36="","",'Modified SF1'!A36)</f>
        <v/>
      </c>
      <c r="B40" s="930" t="str">
        <f>IF('Modified SF1'!C36="","",'Modified SF1'!C36)</f>
        <v/>
      </c>
      <c r="C40" s="931"/>
      <c r="D40" s="84"/>
      <c r="E40" s="85"/>
      <c r="F40" s="53"/>
      <c r="G40" s="53"/>
      <c r="H40" s="27"/>
      <c r="I40" s="28"/>
      <c r="J40" s="26"/>
      <c r="K40" s="26"/>
      <c r="L40" s="26"/>
      <c r="M40" s="29"/>
      <c r="N40" s="25"/>
      <c r="O40" s="26"/>
      <c r="P40" s="26"/>
      <c r="Q40" s="26"/>
      <c r="R40" s="27"/>
      <c r="S40" s="28"/>
      <c r="T40" s="26"/>
      <c r="U40" s="26"/>
      <c r="V40" s="26"/>
      <c r="W40" s="29"/>
      <c r="X40" s="25"/>
      <c r="Y40" s="26"/>
      <c r="Z40" s="26"/>
      <c r="AA40" s="29"/>
      <c r="AB40" s="29"/>
      <c r="AC40" s="30"/>
      <c r="AD40" s="31"/>
      <c r="AE40" s="917"/>
      <c r="AF40" s="918"/>
      <c r="AG40" s="918"/>
      <c r="AH40" s="918"/>
      <c r="AI40" s="918"/>
      <c r="AJ40" s="919"/>
    </row>
    <row r="41" spans="1:36" ht="21.95" hidden="1" customHeight="1">
      <c r="A41" s="606" t="str">
        <f>IF('Modified SF1'!A37="","",'Modified SF1'!A37)</f>
        <v/>
      </c>
      <c r="B41" s="930" t="str">
        <f>IF('Modified SF1'!C37="","",'Modified SF1'!C37)</f>
        <v/>
      </c>
      <c r="C41" s="931"/>
      <c r="D41" s="84"/>
      <c r="E41" s="85"/>
      <c r="F41" s="53"/>
      <c r="G41" s="53"/>
      <c r="H41" s="27"/>
      <c r="I41" s="28"/>
      <c r="J41" s="26"/>
      <c r="K41" s="26"/>
      <c r="L41" s="26"/>
      <c r="M41" s="29"/>
      <c r="N41" s="25"/>
      <c r="O41" s="26"/>
      <c r="P41" s="26"/>
      <c r="Q41" s="26"/>
      <c r="R41" s="27"/>
      <c r="S41" s="28"/>
      <c r="T41" s="26"/>
      <c r="U41" s="26"/>
      <c r="V41" s="26"/>
      <c r="W41" s="29"/>
      <c r="X41" s="25"/>
      <c r="Y41" s="26"/>
      <c r="Z41" s="26"/>
      <c r="AA41" s="29"/>
      <c r="AB41" s="29"/>
      <c r="AC41" s="30"/>
      <c r="AD41" s="31"/>
      <c r="AE41" s="917"/>
      <c r="AF41" s="918"/>
      <c r="AG41" s="918"/>
      <c r="AH41" s="918"/>
      <c r="AI41" s="918"/>
      <c r="AJ41" s="919"/>
    </row>
    <row r="42" spans="1:36" ht="21.95" hidden="1" customHeight="1">
      <c r="A42" s="606" t="str">
        <f>IF('Modified SF1'!A38="","",'Modified SF1'!A38)</f>
        <v/>
      </c>
      <c r="B42" s="930" t="str">
        <f>IF('Modified SF1'!C38="","",'Modified SF1'!C38)</f>
        <v/>
      </c>
      <c r="C42" s="931"/>
      <c r="D42" s="84"/>
      <c r="E42" s="85"/>
      <c r="F42" s="53"/>
      <c r="G42" s="53"/>
      <c r="H42" s="27"/>
      <c r="I42" s="28"/>
      <c r="J42" s="26"/>
      <c r="K42" s="26"/>
      <c r="L42" s="26"/>
      <c r="M42" s="29"/>
      <c r="N42" s="25"/>
      <c r="O42" s="26"/>
      <c r="P42" s="26"/>
      <c r="Q42" s="26"/>
      <c r="R42" s="27"/>
      <c r="S42" s="28"/>
      <c r="T42" s="26"/>
      <c r="U42" s="26"/>
      <c r="V42" s="26"/>
      <c r="W42" s="29"/>
      <c r="X42" s="25"/>
      <c r="Y42" s="26"/>
      <c r="Z42" s="26"/>
      <c r="AA42" s="29"/>
      <c r="AB42" s="29"/>
      <c r="AC42" s="30"/>
      <c r="AD42" s="31"/>
      <c r="AE42" s="917"/>
      <c r="AF42" s="918"/>
      <c r="AG42" s="918"/>
      <c r="AH42" s="918"/>
      <c r="AI42" s="918"/>
      <c r="AJ42" s="919"/>
    </row>
    <row r="43" spans="1:36" ht="21.95" hidden="1" customHeight="1">
      <c r="A43" s="606" t="str">
        <f>IF('Modified SF1'!A39="","",'Modified SF1'!A39)</f>
        <v/>
      </c>
      <c r="B43" s="930" t="str">
        <f>IF('Modified SF1'!C39="","",'Modified SF1'!C39)</f>
        <v/>
      </c>
      <c r="C43" s="931"/>
      <c r="D43" s="84"/>
      <c r="E43" s="85"/>
      <c r="F43" s="53"/>
      <c r="G43" s="53"/>
      <c r="H43" s="27"/>
      <c r="I43" s="28"/>
      <c r="J43" s="26"/>
      <c r="K43" s="26"/>
      <c r="L43" s="26"/>
      <c r="M43" s="29"/>
      <c r="N43" s="25"/>
      <c r="O43" s="26"/>
      <c r="P43" s="26"/>
      <c r="Q43" s="26"/>
      <c r="R43" s="27"/>
      <c r="S43" s="28"/>
      <c r="T43" s="26"/>
      <c r="U43" s="26"/>
      <c r="V43" s="26"/>
      <c r="W43" s="29"/>
      <c r="X43" s="25"/>
      <c r="Y43" s="26"/>
      <c r="Z43" s="26"/>
      <c r="AA43" s="29"/>
      <c r="AB43" s="29"/>
      <c r="AC43" s="30"/>
      <c r="AD43" s="31"/>
      <c r="AE43" s="917"/>
      <c r="AF43" s="918"/>
      <c r="AG43" s="918"/>
      <c r="AH43" s="918"/>
      <c r="AI43" s="918"/>
      <c r="AJ43" s="919"/>
    </row>
    <row r="44" spans="1:36" ht="21.95" hidden="1" customHeight="1">
      <c r="A44" s="606" t="str">
        <f>IF('Modified SF1'!A40="","",'Modified SF1'!A40)</f>
        <v/>
      </c>
      <c r="B44" s="930" t="str">
        <f>IF('Modified SF1'!C40="","",'Modified SF1'!C40)</f>
        <v/>
      </c>
      <c r="C44" s="931"/>
      <c r="D44" s="25"/>
      <c r="E44" s="26"/>
      <c r="F44" s="26"/>
      <c r="G44" s="26"/>
      <c r="H44" s="27"/>
      <c r="I44" s="28"/>
      <c r="J44" s="26"/>
      <c r="K44" s="26"/>
      <c r="L44" s="26"/>
      <c r="M44" s="29"/>
      <c r="N44" s="25"/>
      <c r="O44" s="26"/>
      <c r="P44" s="26"/>
      <c r="Q44" s="26"/>
      <c r="R44" s="27"/>
      <c r="S44" s="28"/>
      <c r="T44" s="26"/>
      <c r="U44" s="26"/>
      <c r="V44" s="26"/>
      <c r="W44" s="29"/>
      <c r="X44" s="25"/>
      <c r="Y44" s="26"/>
      <c r="Z44" s="26"/>
      <c r="AA44" s="29"/>
      <c r="AB44" s="29"/>
      <c r="AC44" s="30"/>
      <c r="AD44" s="31"/>
      <c r="AE44" s="939"/>
      <c r="AF44" s="940"/>
      <c r="AG44" s="940"/>
      <c r="AH44" s="940"/>
      <c r="AI44" s="940"/>
      <c r="AJ44" s="941"/>
    </row>
    <row r="45" spans="1:36" ht="21.95" hidden="1" customHeight="1">
      <c r="A45" s="606" t="str">
        <f>IF('Modified SF1'!A41="","",'Modified SF1'!A41)</f>
        <v/>
      </c>
      <c r="B45" s="930" t="str">
        <f>IF('Modified SF1'!C41="","",'Modified SF1'!C41)</f>
        <v/>
      </c>
      <c r="C45" s="931"/>
      <c r="D45" s="25"/>
      <c r="E45" s="26"/>
      <c r="F45" s="26"/>
      <c r="G45" s="26"/>
      <c r="H45" s="27"/>
      <c r="I45" s="28"/>
      <c r="J45" s="26"/>
      <c r="K45" s="26"/>
      <c r="L45" s="26"/>
      <c r="M45" s="29"/>
      <c r="N45" s="25"/>
      <c r="O45" s="26"/>
      <c r="P45" s="26"/>
      <c r="Q45" s="26"/>
      <c r="R45" s="27"/>
      <c r="S45" s="28"/>
      <c r="T45" s="26"/>
      <c r="U45" s="26"/>
      <c r="V45" s="26"/>
      <c r="W45" s="29"/>
      <c r="X45" s="25"/>
      <c r="Y45" s="26"/>
      <c r="Z45" s="26"/>
      <c r="AA45" s="29"/>
      <c r="AB45" s="29"/>
      <c r="AC45" s="30"/>
      <c r="AD45" s="31"/>
      <c r="AE45" s="917"/>
      <c r="AF45" s="918"/>
      <c r="AG45" s="918"/>
      <c r="AH45" s="918"/>
      <c r="AI45" s="918"/>
      <c r="AJ45" s="919"/>
    </row>
    <row r="46" spans="1:36" ht="21.95" hidden="1" customHeight="1">
      <c r="A46" s="606" t="str">
        <f>IF('Modified SF1'!A42="","",'Modified SF1'!A42)</f>
        <v/>
      </c>
      <c r="B46" s="930" t="str">
        <f>IF('Modified SF1'!C42="","",'Modified SF1'!C42)</f>
        <v/>
      </c>
      <c r="C46" s="931"/>
      <c r="D46" s="25"/>
      <c r="E46" s="26"/>
      <c r="F46" s="26"/>
      <c r="G46" s="26"/>
      <c r="H46" s="27"/>
      <c r="I46" s="28"/>
      <c r="J46" s="26"/>
      <c r="K46" s="26"/>
      <c r="L46" s="26"/>
      <c r="M46" s="29"/>
      <c r="N46" s="25"/>
      <c r="O46" s="26"/>
      <c r="P46" s="26"/>
      <c r="Q46" s="26"/>
      <c r="R46" s="27"/>
      <c r="S46" s="28"/>
      <c r="T46" s="26"/>
      <c r="U46" s="26"/>
      <c r="V46" s="26"/>
      <c r="W46" s="29"/>
      <c r="X46" s="25"/>
      <c r="Y46" s="26"/>
      <c r="Z46" s="26"/>
      <c r="AA46" s="29"/>
      <c r="AB46" s="29"/>
      <c r="AC46" s="30"/>
      <c r="AD46" s="31"/>
      <c r="AE46" s="917"/>
      <c r="AF46" s="918"/>
      <c r="AG46" s="918"/>
      <c r="AH46" s="918"/>
      <c r="AI46" s="918"/>
      <c r="AJ46" s="919"/>
    </row>
    <row r="47" spans="1:36" ht="21.95" hidden="1" customHeight="1">
      <c r="A47" s="606" t="str">
        <f>IF('Modified SF1'!A43="","",'Modified SF1'!A43)</f>
        <v/>
      </c>
      <c r="B47" s="930" t="str">
        <f>IF('Modified SF1'!C43="","",'Modified SF1'!C43)</f>
        <v/>
      </c>
      <c r="C47" s="931"/>
      <c r="D47" s="25"/>
      <c r="E47" s="26"/>
      <c r="F47" s="26"/>
      <c r="G47" s="26"/>
      <c r="H47" s="27"/>
      <c r="I47" s="28"/>
      <c r="J47" s="26"/>
      <c r="K47" s="26"/>
      <c r="L47" s="26"/>
      <c r="M47" s="29"/>
      <c r="N47" s="25"/>
      <c r="O47" s="26"/>
      <c r="P47" s="26"/>
      <c r="Q47" s="26"/>
      <c r="R47" s="27"/>
      <c r="S47" s="28"/>
      <c r="T47" s="26"/>
      <c r="U47" s="26"/>
      <c r="V47" s="26"/>
      <c r="W47" s="29"/>
      <c r="X47" s="25"/>
      <c r="Y47" s="26"/>
      <c r="Z47" s="26"/>
      <c r="AA47" s="29"/>
      <c r="AB47" s="29"/>
      <c r="AC47" s="30"/>
      <c r="AD47" s="31"/>
      <c r="AE47" s="917"/>
      <c r="AF47" s="918"/>
      <c r="AG47" s="918"/>
      <c r="AH47" s="918"/>
      <c r="AI47" s="918"/>
      <c r="AJ47" s="919"/>
    </row>
    <row r="48" spans="1:36" ht="21.95" hidden="1" customHeight="1">
      <c r="A48" s="606" t="str">
        <f>IF('Modified SF1'!A44="","",'Modified SF1'!A44)</f>
        <v/>
      </c>
      <c r="B48" s="930" t="str">
        <f>IF('Modified SF1'!C44="","",'Modified SF1'!C44)</f>
        <v/>
      </c>
      <c r="C48" s="931"/>
      <c r="D48" s="32"/>
      <c r="E48" s="33"/>
      <c r="F48" s="33"/>
      <c r="G48" s="33"/>
      <c r="H48" s="34"/>
      <c r="I48" s="35"/>
      <c r="J48" s="33"/>
      <c r="K48" s="33"/>
      <c r="L48" s="33"/>
      <c r="M48" s="36"/>
      <c r="N48" s="32"/>
      <c r="O48" s="33"/>
      <c r="P48" s="33"/>
      <c r="Q48" s="33"/>
      <c r="R48" s="34"/>
      <c r="S48" s="35"/>
      <c r="T48" s="33"/>
      <c r="U48" s="33"/>
      <c r="V48" s="33"/>
      <c r="W48" s="36"/>
      <c r="X48" s="32"/>
      <c r="Y48" s="33"/>
      <c r="Z48" s="33"/>
      <c r="AA48" s="36"/>
      <c r="AB48" s="36"/>
      <c r="AC48" s="37"/>
      <c r="AD48" s="38"/>
      <c r="AE48" s="917"/>
      <c r="AF48" s="918"/>
      <c r="AG48" s="918"/>
      <c r="AH48" s="918"/>
      <c r="AI48" s="918"/>
      <c r="AJ48" s="919"/>
    </row>
    <row r="49" spans="1:36" ht="21.95" hidden="1" customHeight="1">
      <c r="A49" s="606" t="str">
        <f>IF('Modified SF1'!A45="","",'Modified SF1'!A45)</f>
        <v/>
      </c>
      <c r="B49" s="930" t="str">
        <f>IF('Modified SF1'!C45="","",'Modified SF1'!C45)</f>
        <v/>
      </c>
      <c r="C49" s="931"/>
      <c r="D49" s="32"/>
      <c r="E49" s="33"/>
      <c r="F49" s="33"/>
      <c r="G49" s="33"/>
      <c r="H49" s="34"/>
      <c r="I49" s="35"/>
      <c r="J49" s="33"/>
      <c r="K49" s="33"/>
      <c r="L49" s="33"/>
      <c r="M49" s="36"/>
      <c r="N49" s="32"/>
      <c r="O49" s="33"/>
      <c r="P49" s="33"/>
      <c r="Q49" s="33"/>
      <c r="R49" s="34"/>
      <c r="S49" s="35"/>
      <c r="T49" s="33"/>
      <c r="U49" s="33"/>
      <c r="V49" s="33"/>
      <c r="W49" s="36"/>
      <c r="X49" s="32"/>
      <c r="Y49" s="33"/>
      <c r="Z49" s="33"/>
      <c r="AA49" s="36"/>
      <c r="AB49" s="36"/>
      <c r="AC49" s="37"/>
      <c r="AD49" s="38"/>
      <c r="AE49" s="917"/>
      <c r="AF49" s="918"/>
      <c r="AG49" s="918"/>
      <c r="AH49" s="918"/>
      <c r="AI49" s="918"/>
      <c r="AJ49" s="919"/>
    </row>
    <row r="50" spans="1:36" ht="21.95" hidden="1" customHeight="1">
      <c r="A50" s="606" t="str">
        <f>IF('Modified SF1'!A46="","",'Modified SF1'!A46)</f>
        <v/>
      </c>
      <c r="B50" s="930" t="str">
        <f>IF('Modified SF1'!C46="","",'Modified SF1'!C46)</f>
        <v/>
      </c>
      <c r="C50" s="931"/>
      <c r="D50" s="32"/>
      <c r="E50" s="33"/>
      <c r="F50" s="33"/>
      <c r="G50" s="33"/>
      <c r="H50" s="34"/>
      <c r="I50" s="35"/>
      <c r="J50" s="33"/>
      <c r="K50" s="33"/>
      <c r="L50" s="33"/>
      <c r="M50" s="36"/>
      <c r="N50" s="32"/>
      <c r="O50" s="33"/>
      <c r="P50" s="33"/>
      <c r="Q50" s="33"/>
      <c r="R50" s="34"/>
      <c r="S50" s="35"/>
      <c r="T50" s="33"/>
      <c r="U50" s="33"/>
      <c r="V50" s="33"/>
      <c r="W50" s="36"/>
      <c r="X50" s="32"/>
      <c r="Y50" s="33"/>
      <c r="Z50" s="33"/>
      <c r="AA50" s="36"/>
      <c r="AB50" s="36"/>
      <c r="AC50" s="37"/>
      <c r="AD50" s="38"/>
      <c r="AE50" s="917"/>
      <c r="AF50" s="918"/>
      <c r="AG50" s="918"/>
      <c r="AH50" s="918"/>
      <c r="AI50" s="918"/>
      <c r="AJ50" s="919"/>
    </row>
    <row r="51" spans="1:36" ht="21.95" hidden="1" customHeight="1">
      <c r="A51" s="606" t="str">
        <f>IF('Modified SF1'!A47="","",'Modified SF1'!A47)</f>
        <v/>
      </c>
      <c r="B51" s="930" t="str">
        <f>IF('Modified SF1'!C47="","",'Modified SF1'!C47)</f>
        <v/>
      </c>
      <c r="C51" s="931"/>
      <c r="D51" s="32"/>
      <c r="E51" s="33"/>
      <c r="F51" s="33"/>
      <c r="G51" s="33"/>
      <c r="H51" s="34"/>
      <c r="I51" s="35"/>
      <c r="J51" s="33"/>
      <c r="K51" s="33"/>
      <c r="L51" s="33"/>
      <c r="M51" s="36"/>
      <c r="N51" s="32"/>
      <c r="O51" s="33"/>
      <c r="P51" s="33"/>
      <c r="Q51" s="33"/>
      <c r="R51" s="34"/>
      <c r="S51" s="35"/>
      <c r="T51" s="33"/>
      <c r="U51" s="33"/>
      <c r="V51" s="33"/>
      <c r="W51" s="36"/>
      <c r="X51" s="32"/>
      <c r="Y51" s="33"/>
      <c r="Z51" s="33"/>
      <c r="AA51" s="36"/>
      <c r="AB51" s="36"/>
      <c r="AC51" s="37"/>
      <c r="AD51" s="38"/>
      <c r="AE51" s="917"/>
      <c r="AF51" s="918"/>
      <c r="AG51" s="918"/>
      <c r="AH51" s="918"/>
      <c r="AI51" s="918"/>
      <c r="AJ51" s="919"/>
    </row>
    <row r="52" spans="1:36" ht="21.95" hidden="1" customHeight="1">
      <c r="A52" s="606" t="str">
        <f>IF('Modified SF1'!A48="","",'Modified SF1'!A48)</f>
        <v/>
      </c>
      <c r="B52" s="930" t="str">
        <f>IF('Modified SF1'!C48="","",'Modified SF1'!C48)</f>
        <v/>
      </c>
      <c r="C52" s="931"/>
      <c r="D52" s="32"/>
      <c r="E52" s="33"/>
      <c r="F52" s="33"/>
      <c r="G52" s="33"/>
      <c r="H52" s="34"/>
      <c r="I52" s="35"/>
      <c r="J52" s="33"/>
      <c r="K52" s="33"/>
      <c r="L52" s="33"/>
      <c r="M52" s="36"/>
      <c r="N52" s="32"/>
      <c r="O52" s="33"/>
      <c r="P52" s="33"/>
      <c r="Q52" s="33"/>
      <c r="R52" s="34"/>
      <c r="S52" s="35"/>
      <c r="T52" s="33"/>
      <c r="U52" s="33"/>
      <c r="V52" s="33"/>
      <c r="W52" s="36"/>
      <c r="X52" s="32"/>
      <c r="Y52" s="33"/>
      <c r="Z52" s="33"/>
      <c r="AA52" s="36"/>
      <c r="AB52" s="36"/>
      <c r="AC52" s="37"/>
      <c r="AD52" s="38"/>
      <c r="AE52" s="917"/>
      <c r="AF52" s="918"/>
      <c r="AG52" s="918"/>
      <c r="AH52" s="918"/>
      <c r="AI52" s="918"/>
      <c r="AJ52" s="919"/>
    </row>
    <row r="53" spans="1:36" ht="21.95" hidden="1" customHeight="1" thickBot="1">
      <c r="A53" s="606" t="str">
        <f>IF('Modified SF1'!A49="","",'Modified SF1'!A49)</f>
        <v/>
      </c>
      <c r="B53" s="937" t="str">
        <f>IF('Modified SF1'!C49="","",'Modified SF1'!C49)</f>
        <v/>
      </c>
      <c r="C53" s="938"/>
      <c r="D53" s="39"/>
      <c r="E53" s="40"/>
      <c r="F53" s="40"/>
      <c r="G53" s="40"/>
      <c r="H53" s="41"/>
      <c r="I53" s="42"/>
      <c r="J53" s="40"/>
      <c r="K53" s="40"/>
      <c r="L53" s="40"/>
      <c r="M53" s="43"/>
      <c r="N53" s="39"/>
      <c r="O53" s="40"/>
      <c r="P53" s="40"/>
      <c r="Q53" s="40"/>
      <c r="R53" s="41"/>
      <c r="S53" s="42"/>
      <c r="T53" s="40"/>
      <c r="U53" s="40"/>
      <c r="V53" s="40"/>
      <c r="W53" s="43"/>
      <c r="X53" s="39"/>
      <c r="Y53" s="40"/>
      <c r="Z53" s="40"/>
      <c r="AA53" s="43"/>
      <c r="AB53" s="43"/>
      <c r="AC53" s="44"/>
      <c r="AD53" s="45"/>
      <c r="AE53" s="944"/>
      <c r="AF53" s="945"/>
      <c r="AG53" s="945"/>
      <c r="AH53" s="945"/>
      <c r="AI53" s="945"/>
      <c r="AJ53" s="946"/>
    </row>
    <row r="54" spans="1:36" ht="21.95" customHeight="1" thickTop="1" thickBot="1">
      <c r="A54" s="708" t="s">
        <v>98</v>
      </c>
      <c r="B54" s="709"/>
      <c r="C54" s="936"/>
      <c r="D54" s="13"/>
      <c r="E54" s="14"/>
      <c r="F54" s="14"/>
      <c r="G54" s="14"/>
      <c r="H54" s="156"/>
      <c r="I54" s="157"/>
      <c r="J54" s="14"/>
      <c r="K54" s="14"/>
      <c r="L54" s="14"/>
      <c r="M54" s="56"/>
      <c r="N54" s="13"/>
      <c r="O54" s="14"/>
      <c r="P54" s="14"/>
      <c r="Q54" s="14"/>
      <c r="R54" s="156"/>
      <c r="S54" s="157"/>
      <c r="T54" s="14"/>
      <c r="U54" s="14"/>
      <c r="V54" s="14"/>
      <c r="W54" s="19"/>
      <c r="X54" s="15"/>
      <c r="Y54" s="16"/>
      <c r="Z54" s="16"/>
      <c r="AA54" s="19"/>
      <c r="AB54" s="19"/>
      <c r="AC54" s="46"/>
      <c r="AD54" s="47"/>
      <c r="AE54" s="48"/>
      <c r="AF54" s="49"/>
      <c r="AG54" s="49"/>
      <c r="AH54" s="49"/>
      <c r="AI54" s="49"/>
      <c r="AJ54" s="50"/>
    </row>
    <row r="55" spans="1:36" ht="21.95" customHeight="1">
      <c r="A55" s="607" t="str">
        <f>IF('Modified SF1'!A51="","",'Modified SF1'!A51)</f>
        <v/>
      </c>
      <c r="B55" s="932" t="str">
        <f>IF('Modified SF1'!C51="","",'Modified SF1'!C51)</f>
        <v/>
      </c>
      <c r="C55" s="933"/>
      <c r="D55" s="295"/>
      <c r="E55" s="83"/>
      <c r="F55" s="54"/>
      <c r="G55" s="54"/>
      <c r="H55" s="22"/>
      <c r="I55" s="23"/>
      <c r="J55" s="21"/>
      <c r="K55" s="21"/>
      <c r="L55" s="21"/>
      <c r="M55" s="24"/>
      <c r="N55" s="20"/>
      <c r="O55" s="21"/>
      <c r="P55" s="21"/>
      <c r="Q55" s="21"/>
      <c r="R55" s="22"/>
      <c r="S55" s="23"/>
      <c r="T55" s="21"/>
      <c r="U55" s="21"/>
      <c r="V55" s="21"/>
      <c r="W55" s="24"/>
      <c r="X55" s="20"/>
      <c r="Y55" s="21"/>
      <c r="Z55" s="21"/>
      <c r="AA55" s="24"/>
      <c r="AB55" s="24"/>
      <c r="AC55" s="8"/>
      <c r="AD55" s="9"/>
      <c r="AE55" s="949"/>
      <c r="AF55" s="950"/>
      <c r="AG55" s="950"/>
      <c r="AH55" s="950"/>
      <c r="AI55" s="950"/>
      <c r="AJ55" s="951"/>
    </row>
    <row r="56" spans="1:36" ht="21.95" customHeight="1">
      <c r="A56" s="608" t="str">
        <f>IF('Modified SF1'!A52="","",'Modified SF1'!A52)</f>
        <v/>
      </c>
      <c r="B56" s="926" t="str">
        <f>IF('Modified SF1'!C52="","",'Modified SF1'!C52)</f>
        <v/>
      </c>
      <c r="C56" s="927"/>
      <c r="D56" s="293"/>
      <c r="E56" s="86"/>
      <c r="F56" s="53"/>
      <c r="G56" s="53"/>
      <c r="H56" s="27"/>
      <c r="I56" s="28"/>
      <c r="J56" s="26"/>
      <c r="K56" s="26"/>
      <c r="L56" s="26"/>
      <c r="M56" s="29"/>
      <c r="N56" s="25"/>
      <c r="O56" s="26"/>
      <c r="P56" s="26"/>
      <c r="Q56" s="26"/>
      <c r="R56" s="27"/>
      <c r="S56" s="28"/>
      <c r="T56" s="26"/>
      <c r="U56" s="26"/>
      <c r="V56" s="26"/>
      <c r="W56" s="29"/>
      <c r="X56" s="25"/>
      <c r="Y56" s="26"/>
      <c r="Z56" s="26"/>
      <c r="AA56" s="29"/>
      <c r="AB56" s="29"/>
      <c r="AC56" s="30"/>
      <c r="AD56" s="31"/>
      <c r="AE56" s="917"/>
      <c r="AF56" s="918"/>
      <c r="AG56" s="918"/>
      <c r="AH56" s="918"/>
      <c r="AI56" s="918"/>
      <c r="AJ56" s="919"/>
    </row>
    <row r="57" spans="1:36" ht="21.95" customHeight="1">
      <c r="A57" s="608" t="str">
        <f>IF('Modified SF1'!A53="","",'Modified SF1'!A53)</f>
        <v/>
      </c>
      <c r="B57" s="926" t="str">
        <f>IF('Modified SF1'!C53="","",'Modified SF1'!C53)</f>
        <v/>
      </c>
      <c r="C57" s="927"/>
      <c r="D57" s="293"/>
      <c r="E57" s="86"/>
      <c r="F57" s="53"/>
      <c r="G57" s="53"/>
      <c r="H57" s="27"/>
      <c r="I57" s="28"/>
      <c r="J57" s="26"/>
      <c r="K57" s="26"/>
      <c r="L57" s="26"/>
      <c r="M57" s="29"/>
      <c r="N57" s="25"/>
      <c r="O57" s="26"/>
      <c r="P57" s="26"/>
      <c r="Q57" s="26"/>
      <c r="R57" s="27"/>
      <c r="S57" s="28"/>
      <c r="T57" s="26"/>
      <c r="U57" s="26"/>
      <c r="V57" s="26"/>
      <c r="W57" s="29"/>
      <c r="X57" s="25"/>
      <c r="Y57" s="26"/>
      <c r="Z57" s="26"/>
      <c r="AA57" s="29"/>
      <c r="AB57" s="29"/>
      <c r="AC57" s="30"/>
      <c r="AD57" s="31"/>
      <c r="AE57" s="917"/>
      <c r="AF57" s="918"/>
      <c r="AG57" s="918"/>
      <c r="AH57" s="918"/>
      <c r="AI57" s="918"/>
      <c r="AJ57" s="919"/>
    </row>
    <row r="58" spans="1:36" ht="21.95" customHeight="1">
      <c r="A58" s="608" t="str">
        <f>IF('Modified SF1'!A54="","",'Modified SF1'!A54)</f>
        <v/>
      </c>
      <c r="B58" s="926" t="str">
        <f>IF('Modified SF1'!C54="","",'Modified SF1'!C54)</f>
        <v/>
      </c>
      <c r="C58" s="927"/>
      <c r="D58" s="293"/>
      <c r="E58" s="86"/>
      <c r="F58" s="53"/>
      <c r="G58" s="53"/>
      <c r="H58" s="27"/>
      <c r="I58" s="28"/>
      <c r="J58" s="26"/>
      <c r="K58" s="26"/>
      <c r="L58" s="26"/>
      <c r="M58" s="29"/>
      <c r="N58" s="25"/>
      <c r="O58" s="26"/>
      <c r="P58" s="26"/>
      <c r="Q58" s="26"/>
      <c r="R58" s="27"/>
      <c r="S58" s="28"/>
      <c r="T58" s="26"/>
      <c r="U58" s="26"/>
      <c r="V58" s="26"/>
      <c r="W58" s="29"/>
      <c r="X58" s="25"/>
      <c r="Y58" s="26"/>
      <c r="Z58" s="26"/>
      <c r="AA58" s="29"/>
      <c r="AB58" s="29"/>
      <c r="AC58" s="30"/>
      <c r="AD58" s="31"/>
      <c r="AE58" s="917"/>
      <c r="AF58" s="918"/>
      <c r="AG58" s="918"/>
      <c r="AH58" s="918"/>
      <c r="AI58" s="918"/>
      <c r="AJ58" s="919"/>
    </row>
    <row r="59" spans="1:36" ht="21.95" customHeight="1">
      <c r="A59" s="608" t="str">
        <f>IF('Modified SF1'!A55="","",'Modified SF1'!A55)</f>
        <v/>
      </c>
      <c r="B59" s="926" t="str">
        <f>IF('Modified SF1'!C55="","",'Modified SF1'!C55)</f>
        <v/>
      </c>
      <c r="C59" s="927"/>
      <c r="D59" s="293"/>
      <c r="E59" s="86"/>
      <c r="F59" s="53"/>
      <c r="G59" s="53"/>
      <c r="H59" s="27"/>
      <c r="I59" s="28"/>
      <c r="J59" s="26"/>
      <c r="K59" s="26"/>
      <c r="L59" s="26"/>
      <c r="M59" s="29"/>
      <c r="N59" s="25"/>
      <c r="O59" s="26"/>
      <c r="P59" s="26"/>
      <c r="Q59" s="26"/>
      <c r="R59" s="27"/>
      <c r="S59" s="28"/>
      <c r="T59" s="26"/>
      <c r="U59" s="26"/>
      <c r="V59" s="26"/>
      <c r="W59" s="29"/>
      <c r="X59" s="25"/>
      <c r="Y59" s="26"/>
      <c r="Z59" s="26"/>
      <c r="AA59" s="29"/>
      <c r="AB59" s="29"/>
      <c r="AC59" s="30"/>
      <c r="AD59" s="31"/>
      <c r="AE59" s="917"/>
      <c r="AF59" s="918"/>
      <c r="AG59" s="918"/>
      <c r="AH59" s="918"/>
      <c r="AI59" s="918"/>
      <c r="AJ59" s="919"/>
    </row>
    <row r="60" spans="1:36" ht="21.95" customHeight="1">
      <c r="A60" s="608" t="str">
        <f>IF('Modified SF1'!A56="","",'Modified SF1'!A56)</f>
        <v/>
      </c>
      <c r="B60" s="926" t="str">
        <f>IF('Modified SF1'!C56="","",'Modified SF1'!C56)</f>
        <v/>
      </c>
      <c r="C60" s="927"/>
      <c r="D60" s="293"/>
      <c r="E60" s="86"/>
      <c r="F60" s="53"/>
      <c r="G60" s="53"/>
      <c r="H60" s="27"/>
      <c r="I60" s="28"/>
      <c r="J60" s="26"/>
      <c r="K60" s="26"/>
      <c r="L60" s="26"/>
      <c r="M60" s="29"/>
      <c r="N60" s="25"/>
      <c r="O60" s="26"/>
      <c r="P60" s="26"/>
      <c r="Q60" s="26"/>
      <c r="R60" s="27"/>
      <c r="S60" s="28"/>
      <c r="T60" s="26"/>
      <c r="U60" s="26"/>
      <c r="V60" s="26"/>
      <c r="W60" s="29"/>
      <c r="X60" s="25"/>
      <c r="Y60" s="26"/>
      <c r="Z60" s="26"/>
      <c r="AA60" s="29"/>
      <c r="AB60" s="29"/>
      <c r="AC60" s="55"/>
      <c r="AD60" s="31"/>
      <c r="AE60" s="917"/>
      <c r="AF60" s="918"/>
      <c r="AG60" s="918"/>
      <c r="AH60" s="918"/>
      <c r="AI60" s="918"/>
      <c r="AJ60" s="919"/>
    </row>
    <row r="61" spans="1:36" ht="21.95" customHeight="1">
      <c r="A61" s="608" t="str">
        <f>IF('Modified SF1'!A57="","",'Modified SF1'!A57)</f>
        <v/>
      </c>
      <c r="B61" s="926" t="str">
        <f>IF('Modified SF1'!C57="","",'Modified SF1'!C57)</f>
        <v/>
      </c>
      <c r="C61" s="927"/>
      <c r="D61" s="293"/>
      <c r="E61" s="86"/>
      <c r="F61" s="53"/>
      <c r="G61" s="53"/>
      <c r="H61" s="27"/>
      <c r="I61" s="28"/>
      <c r="J61" s="26"/>
      <c r="K61" s="26"/>
      <c r="L61" s="26"/>
      <c r="M61" s="29"/>
      <c r="N61" s="25"/>
      <c r="O61" s="26"/>
      <c r="P61" s="26"/>
      <c r="Q61" s="26"/>
      <c r="R61" s="27"/>
      <c r="S61" s="28"/>
      <c r="T61" s="26"/>
      <c r="U61" s="26"/>
      <c r="V61" s="26"/>
      <c r="W61" s="29"/>
      <c r="X61" s="25"/>
      <c r="Y61" s="26"/>
      <c r="Z61" s="26"/>
      <c r="AA61" s="29"/>
      <c r="AB61" s="29"/>
      <c r="AC61" s="30"/>
      <c r="AD61" s="31"/>
      <c r="AE61" s="917"/>
      <c r="AF61" s="918"/>
      <c r="AG61" s="918"/>
      <c r="AH61" s="918"/>
      <c r="AI61" s="918"/>
      <c r="AJ61" s="919"/>
    </row>
    <row r="62" spans="1:36" ht="21.95" customHeight="1">
      <c r="A62" s="608" t="str">
        <f>IF('Modified SF1'!A58="","",'Modified SF1'!A58)</f>
        <v/>
      </c>
      <c r="B62" s="926" t="str">
        <f>IF('Modified SF1'!C58="","",'Modified SF1'!C58)</f>
        <v/>
      </c>
      <c r="C62" s="927"/>
      <c r="D62" s="293"/>
      <c r="E62" s="86"/>
      <c r="F62" s="53"/>
      <c r="G62" s="53"/>
      <c r="H62" s="27"/>
      <c r="I62" s="28"/>
      <c r="J62" s="26"/>
      <c r="K62" s="26"/>
      <c r="L62" s="26"/>
      <c r="M62" s="29"/>
      <c r="N62" s="25"/>
      <c r="O62" s="26"/>
      <c r="P62" s="26"/>
      <c r="Q62" s="26"/>
      <c r="R62" s="27"/>
      <c r="S62" s="28"/>
      <c r="T62" s="26"/>
      <c r="U62" s="26"/>
      <c r="V62" s="26"/>
      <c r="W62" s="29"/>
      <c r="X62" s="25"/>
      <c r="Y62" s="26"/>
      <c r="Z62" s="26"/>
      <c r="AA62" s="29"/>
      <c r="AB62" s="29"/>
      <c r="AC62" s="30"/>
      <c r="AD62" s="31"/>
      <c r="AE62" s="917"/>
      <c r="AF62" s="918"/>
      <c r="AG62" s="918"/>
      <c r="AH62" s="918"/>
      <c r="AI62" s="918"/>
      <c r="AJ62" s="919"/>
    </row>
    <row r="63" spans="1:36" ht="21.95" customHeight="1">
      <c r="A63" s="608" t="str">
        <f>IF('Modified SF1'!A59="","",'Modified SF1'!A59)</f>
        <v/>
      </c>
      <c r="B63" s="926" t="str">
        <f>IF('Modified SF1'!C59="","",'Modified SF1'!C59)</f>
        <v/>
      </c>
      <c r="C63" s="927"/>
      <c r="D63" s="293"/>
      <c r="E63" s="86"/>
      <c r="F63" s="53"/>
      <c r="G63" s="53"/>
      <c r="H63" s="27"/>
      <c r="I63" s="28"/>
      <c r="J63" s="26"/>
      <c r="K63" s="26"/>
      <c r="L63" s="26"/>
      <c r="M63" s="29"/>
      <c r="N63" s="25"/>
      <c r="O63" s="26"/>
      <c r="P63" s="26"/>
      <c r="Q63" s="26"/>
      <c r="R63" s="27"/>
      <c r="S63" s="28"/>
      <c r="T63" s="26"/>
      <c r="U63" s="26"/>
      <c r="V63" s="26"/>
      <c r="W63" s="29"/>
      <c r="X63" s="25"/>
      <c r="Y63" s="26"/>
      <c r="Z63" s="26"/>
      <c r="AA63" s="29"/>
      <c r="AB63" s="29"/>
      <c r="AC63" s="30"/>
      <c r="AD63" s="31"/>
      <c r="AE63" s="917"/>
      <c r="AF63" s="918"/>
      <c r="AG63" s="918"/>
      <c r="AH63" s="918"/>
      <c r="AI63" s="918"/>
      <c r="AJ63" s="919"/>
    </row>
    <row r="64" spans="1:36" ht="21.95" customHeight="1">
      <c r="A64" s="608" t="str">
        <f>IF('Modified SF1'!A60="","",'Modified SF1'!A60)</f>
        <v/>
      </c>
      <c r="B64" s="926" t="str">
        <f>IF('Modified SF1'!C60="","",'Modified SF1'!C60)</f>
        <v/>
      </c>
      <c r="C64" s="927"/>
      <c r="D64" s="293"/>
      <c r="E64" s="86"/>
      <c r="F64" s="53"/>
      <c r="G64" s="53"/>
      <c r="H64" s="27"/>
      <c r="I64" s="28"/>
      <c r="J64" s="26"/>
      <c r="K64" s="26"/>
      <c r="L64" s="26"/>
      <c r="M64" s="29"/>
      <c r="N64" s="25"/>
      <c r="O64" s="26"/>
      <c r="P64" s="26"/>
      <c r="Q64" s="26"/>
      <c r="R64" s="27"/>
      <c r="S64" s="28"/>
      <c r="T64" s="26"/>
      <c r="U64" s="26"/>
      <c r="V64" s="26"/>
      <c r="W64" s="29"/>
      <c r="X64" s="25"/>
      <c r="Y64" s="26"/>
      <c r="Z64" s="26"/>
      <c r="AA64" s="29"/>
      <c r="AB64" s="29"/>
      <c r="AC64" s="30"/>
      <c r="AD64" s="31"/>
      <c r="AE64" s="917"/>
      <c r="AF64" s="918"/>
      <c r="AG64" s="918"/>
      <c r="AH64" s="918"/>
      <c r="AI64" s="918"/>
      <c r="AJ64" s="919"/>
    </row>
    <row r="65" spans="1:36" ht="21.95" customHeight="1">
      <c r="A65" s="608" t="str">
        <f>IF('Modified SF1'!A61="","",'Modified SF1'!A61)</f>
        <v/>
      </c>
      <c r="B65" s="926" t="str">
        <f>IF('Modified SF1'!C61="","",'Modified SF1'!C61)</f>
        <v/>
      </c>
      <c r="C65" s="927"/>
      <c r="D65" s="293"/>
      <c r="E65" s="86"/>
      <c r="F65" s="53"/>
      <c r="G65" s="53"/>
      <c r="H65" s="27"/>
      <c r="I65" s="28"/>
      <c r="J65" s="26"/>
      <c r="K65" s="26"/>
      <c r="L65" s="26"/>
      <c r="M65" s="29"/>
      <c r="N65" s="25"/>
      <c r="O65" s="26"/>
      <c r="P65" s="26"/>
      <c r="Q65" s="26"/>
      <c r="R65" s="27"/>
      <c r="S65" s="28"/>
      <c r="T65" s="26"/>
      <c r="U65" s="26"/>
      <c r="V65" s="26"/>
      <c r="W65" s="29"/>
      <c r="X65" s="25"/>
      <c r="Y65" s="26"/>
      <c r="Z65" s="26"/>
      <c r="AA65" s="29"/>
      <c r="AB65" s="29"/>
      <c r="AC65" s="30"/>
      <c r="AD65" s="31"/>
      <c r="AE65" s="917"/>
      <c r="AF65" s="918"/>
      <c r="AG65" s="918"/>
      <c r="AH65" s="918"/>
      <c r="AI65" s="918"/>
      <c r="AJ65" s="919"/>
    </row>
    <row r="66" spans="1:36" ht="21.95" customHeight="1">
      <c r="A66" s="608" t="str">
        <f>IF('Modified SF1'!A62="","",'Modified SF1'!A62)</f>
        <v/>
      </c>
      <c r="B66" s="926" t="str">
        <f>IF('Modified SF1'!C62="","",'Modified SF1'!C62)</f>
        <v/>
      </c>
      <c r="C66" s="927"/>
      <c r="D66" s="293"/>
      <c r="E66" s="86"/>
      <c r="F66" s="53"/>
      <c r="G66" s="53"/>
      <c r="H66" s="27"/>
      <c r="I66" s="28"/>
      <c r="J66" s="26"/>
      <c r="K66" s="26"/>
      <c r="L66" s="26"/>
      <c r="M66" s="29"/>
      <c r="N66" s="25"/>
      <c r="O66" s="26"/>
      <c r="P66" s="26"/>
      <c r="Q66" s="26"/>
      <c r="R66" s="27"/>
      <c r="S66" s="28"/>
      <c r="T66" s="26"/>
      <c r="U66" s="26"/>
      <c r="V66" s="26"/>
      <c r="W66" s="29"/>
      <c r="X66" s="25"/>
      <c r="Y66" s="26"/>
      <c r="Z66" s="26"/>
      <c r="AA66" s="29"/>
      <c r="AB66" s="29"/>
      <c r="AC66" s="30"/>
      <c r="AD66" s="31"/>
      <c r="AE66" s="917"/>
      <c r="AF66" s="918"/>
      <c r="AG66" s="918"/>
      <c r="AH66" s="918"/>
      <c r="AI66" s="918"/>
      <c r="AJ66" s="919"/>
    </row>
    <row r="67" spans="1:36" ht="21.95" customHeight="1">
      <c r="A67" s="608" t="str">
        <f>IF('Modified SF1'!A63="","",'Modified SF1'!A63)</f>
        <v/>
      </c>
      <c r="B67" s="926" t="str">
        <f>IF('Modified SF1'!C63="","",'Modified SF1'!C63)</f>
        <v/>
      </c>
      <c r="C67" s="927"/>
      <c r="D67" s="293"/>
      <c r="E67" s="86"/>
      <c r="F67" s="53"/>
      <c r="G67" s="53"/>
      <c r="H67" s="27"/>
      <c r="I67" s="28"/>
      <c r="J67" s="26"/>
      <c r="K67" s="26"/>
      <c r="L67" s="26"/>
      <c r="M67" s="29"/>
      <c r="N67" s="25"/>
      <c r="O67" s="26"/>
      <c r="P67" s="26"/>
      <c r="Q67" s="26"/>
      <c r="R67" s="27"/>
      <c r="S67" s="28"/>
      <c r="T67" s="26"/>
      <c r="U67" s="26"/>
      <c r="V67" s="26"/>
      <c r="W67" s="29"/>
      <c r="X67" s="25"/>
      <c r="Y67" s="26"/>
      <c r="Z67" s="26"/>
      <c r="AA67" s="29"/>
      <c r="AB67" s="29"/>
      <c r="AC67" s="30"/>
      <c r="AD67" s="31"/>
      <c r="AE67" s="917"/>
      <c r="AF67" s="918"/>
      <c r="AG67" s="918"/>
      <c r="AH67" s="918"/>
      <c r="AI67" s="918"/>
      <c r="AJ67" s="919"/>
    </row>
    <row r="68" spans="1:36" ht="21.95" customHeight="1">
      <c r="A68" s="608" t="str">
        <f>IF('Modified SF1'!A64="","",'Modified SF1'!A64)</f>
        <v/>
      </c>
      <c r="B68" s="926" t="str">
        <f>IF('Modified SF1'!C64="","",'Modified SF1'!C64)</f>
        <v/>
      </c>
      <c r="C68" s="927"/>
      <c r="D68" s="293"/>
      <c r="E68" s="86"/>
      <c r="F68" s="53"/>
      <c r="G68" s="53"/>
      <c r="H68" s="27"/>
      <c r="I68" s="28"/>
      <c r="J68" s="26"/>
      <c r="K68" s="26"/>
      <c r="L68" s="26"/>
      <c r="M68" s="29"/>
      <c r="N68" s="25"/>
      <c r="O68" s="26"/>
      <c r="P68" s="26"/>
      <c r="Q68" s="26"/>
      <c r="R68" s="27"/>
      <c r="S68" s="28"/>
      <c r="T68" s="26"/>
      <c r="U68" s="26"/>
      <c r="V68" s="26"/>
      <c r="W68" s="29"/>
      <c r="X68" s="25"/>
      <c r="Y68" s="26"/>
      <c r="Z68" s="26"/>
      <c r="AA68" s="29"/>
      <c r="AB68" s="29"/>
      <c r="AC68" s="30"/>
      <c r="AD68" s="31"/>
      <c r="AE68" s="917"/>
      <c r="AF68" s="918"/>
      <c r="AG68" s="918"/>
      <c r="AH68" s="918"/>
      <c r="AI68" s="918"/>
      <c r="AJ68" s="919"/>
    </row>
    <row r="69" spans="1:36" ht="21.95" customHeight="1">
      <c r="A69" s="608" t="str">
        <f>IF('Modified SF1'!A65="","",'Modified SF1'!A65)</f>
        <v/>
      </c>
      <c r="B69" s="926" t="str">
        <f>IF('Modified SF1'!C65="","",'Modified SF1'!C65)</f>
        <v/>
      </c>
      <c r="C69" s="927"/>
      <c r="D69" s="294"/>
      <c r="E69" s="53"/>
      <c r="F69" s="53"/>
      <c r="G69" s="53"/>
      <c r="H69" s="27"/>
      <c r="I69" s="28"/>
      <c r="J69" s="26"/>
      <c r="K69" s="26"/>
      <c r="L69" s="26"/>
      <c r="M69" s="29"/>
      <c r="N69" s="25"/>
      <c r="O69" s="26"/>
      <c r="P69" s="26"/>
      <c r="Q69" s="26"/>
      <c r="R69" s="27"/>
      <c r="S69" s="28"/>
      <c r="T69" s="26"/>
      <c r="U69" s="26"/>
      <c r="V69" s="26"/>
      <c r="W69" s="29"/>
      <c r="X69" s="25"/>
      <c r="Y69" s="26"/>
      <c r="Z69" s="26"/>
      <c r="AA69" s="29"/>
      <c r="AB69" s="29"/>
      <c r="AC69" s="30"/>
      <c r="AD69" s="31"/>
      <c r="AE69" s="917"/>
      <c r="AF69" s="918"/>
      <c r="AG69" s="918"/>
      <c r="AH69" s="918"/>
      <c r="AI69" s="918"/>
      <c r="AJ69" s="919"/>
    </row>
    <row r="70" spans="1:36" ht="21.95" customHeight="1">
      <c r="A70" s="608" t="str">
        <f>IF('Modified SF1'!A66="","",'Modified SF1'!A66)</f>
        <v/>
      </c>
      <c r="B70" s="926" t="str">
        <f>IF('Modified SF1'!C66="","",'Modified SF1'!C66)</f>
        <v/>
      </c>
      <c r="C70" s="927"/>
      <c r="D70" s="28"/>
      <c r="E70" s="26"/>
      <c r="F70" s="26"/>
      <c r="G70" s="26"/>
      <c r="H70" s="27"/>
      <c r="I70" s="28"/>
      <c r="J70" s="26"/>
      <c r="K70" s="26"/>
      <c r="L70" s="26"/>
      <c r="M70" s="29"/>
      <c r="N70" s="25"/>
      <c r="O70" s="26"/>
      <c r="P70" s="26"/>
      <c r="Q70" s="26"/>
      <c r="R70" s="27"/>
      <c r="S70" s="28"/>
      <c r="T70" s="26"/>
      <c r="U70" s="26"/>
      <c r="V70" s="26"/>
      <c r="W70" s="29"/>
      <c r="X70" s="25"/>
      <c r="Y70" s="26"/>
      <c r="Z70" s="26"/>
      <c r="AA70" s="29"/>
      <c r="AB70" s="29"/>
      <c r="AC70" s="30"/>
      <c r="AD70" s="31"/>
      <c r="AE70" s="917"/>
      <c r="AF70" s="918"/>
      <c r="AG70" s="918"/>
      <c r="AH70" s="918"/>
      <c r="AI70" s="918"/>
      <c r="AJ70" s="919"/>
    </row>
    <row r="71" spans="1:36" ht="21.95" customHeight="1">
      <c r="A71" s="608" t="str">
        <f>IF('Modified SF1'!A67="","",'Modified SF1'!A67)</f>
        <v/>
      </c>
      <c r="B71" s="926" t="str">
        <f>IF('Modified SF1'!C67="","",'Modified SF1'!C67)</f>
        <v/>
      </c>
      <c r="C71" s="927"/>
      <c r="D71" s="28"/>
      <c r="E71" s="26"/>
      <c r="F71" s="26"/>
      <c r="G71" s="26"/>
      <c r="H71" s="27"/>
      <c r="I71" s="28"/>
      <c r="J71" s="26"/>
      <c r="K71" s="26"/>
      <c r="L71" s="26"/>
      <c r="M71" s="29"/>
      <c r="N71" s="25"/>
      <c r="O71" s="26"/>
      <c r="P71" s="26"/>
      <c r="Q71" s="26"/>
      <c r="R71" s="27"/>
      <c r="S71" s="28"/>
      <c r="T71" s="26"/>
      <c r="U71" s="26"/>
      <c r="V71" s="26"/>
      <c r="W71" s="29"/>
      <c r="X71" s="25"/>
      <c r="Y71" s="26"/>
      <c r="Z71" s="26"/>
      <c r="AA71" s="29"/>
      <c r="AB71" s="29"/>
      <c r="AC71" s="30"/>
      <c r="AD71" s="31"/>
      <c r="AE71" s="917"/>
      <c r="AF71" s="918"/>
      <c r="AG71" s="918"/>
      <c r="AH71" s="918"/>
      <c r="AI71" s="918"/>
      <c r="AJ71" s="919"/>
    </row>
    <row r="72" spans="1:36" ht="21.95" customHeight="1">
      <c r="A72" s="608" t="str">
        <f>IF('Modified SF1'!A68="","",'Modified SF1'!A68)</f>
        <v/>
      </c>
      <c r="B72" s="926" t="str">
        <f>IF('Modified SF1'!C68="","",'Modified SF1'!C68)</f>
        <v/>
      </c>
      <c r="C72" s="927"/>
      <c r="D72" s="28"/>
      <c r="E72" s="26"/>
      <c r="F72" s="26"/>
      <c r="G72" s="26"/>
      <c r="H72" s="27"/>
      <c r="I72" s="28"/>
      <c r="J72" s="26"/>
      <c r="K72" s="26"/>
      <c r="L72" s="26"/>
      <c r="M72" s="29"/>
      <c r="N72" s="25"/>
      <c r="O72" s="26"/>
      <c r="P72" s="26"/>
      <c r="Q72" s="26"/>
      <c r="R72" s="27"/>
      <c r="S72" s="28"/>
      <c r="T72" s="26"/>
      <c r="U72" s="26"/>
      <c r="V72" s="26"/>
      <c r="W72" s="29"/>
      <c r="X72" s="25"/>
      <c r="Y72" s="26"/>
      <c r="Z72" s="26"/>
      <c r="AA72" s="29"/>
      <c r="AB72" s="29"/>
      <c r="AC72" s="30"/>
      <c r="AD72" s="31"/>
      <c r="AE72" s="917"/>
      <c r="AF72" s="918"/>
      <c r="AG72" s="918"/>
      <c r="AH72" s="918"/>
      <c r="AI72" s="918"/>
      <c r="AJ72" s="919"/>
    </row>
    <row r="73" spans="1:36" ht="21.95" customHeight="1" thickBot="1">
      <c r="A73" s="608" t="str">
        <f>IF('Modified SF1'!A69="","",'Modified SF1'!A69)</f>
        <v/>
      </c>
      <c r="B73" s="926" t="str">
        <f>IF('Modified SF1'!C69="","",'Modified SF1'!C69)</f>
        <v/>
      </c>
      <c r="C73" s="927"/>
      <c r="D73" s="28"/>
      <c r="E73" s="26"/>
      <c r="F73" s="26"/>
      <c r="G73" s="26"/>
      <c r="H73" s="27"/>
      <c r="I73" s="28"/>
      <c r="J73" s="26"/>
      <c r="K73" s="26"/>
      <c r="L73" s="26"/>
      <c r="M73" s="29"/>
      <c r="N73" s="25"/>
      <c r="O73" s="26"/>
      <c r="P73" s="26"/>
      <c r="Q73" s="26"/>
      <c r="R73" s="27"/>
      <c r="S73" s="28"/>
      <c r="T73" s="26"/>
      <c r="U73" s="26"/>
      <c r="V73" s="26"/>
      <c r="W73" s="29"/>
      <c r="X73" s="25"/>
      <c r="Y73" s="26"/>
      <c r="Z73" s="26"/>
      <c r="AA73" s="29"/>
      <c r="AB73" s="29"/>
      <c r="AC73" s="30"/>
      <c r="AD73" s="31"/>
      <c r="AE73" s="917"/>
      <c r="AF73" s="918"/>
      <c r="AG73" s="918"/>
      <c r="AH73" s="918"/>
      <c r="AI73" s="918"/>
      <c r="AJ73" s="919"/>
    </row>
    <row r="74" spans="1:36" ht="21.95" hidden="1" customHeight="1">
      <c r="A74" s="608" t="str">
        <f>IF('Modified SF1'!A70="","",'Modified SF1'!A70)</f>
        <v/>
      </c>
      <c r="B74" s="926" t="str">
        <f>IF('Modified SF1'!C70="","",'Modified SF1'!C70)</f>
        <v/>
      </c>
      <c r="C74" s="927"/>
      <c r="D74" s="28"/>
      <c r="E74" s="26"/>
      <c r="F74" s="26"/>
      <c r="G74" s="26"/>
      <c r="H74" s="27"/>
      <c r="I74" s="28"/>
      <c r="J74" s="26"/>
      <c r="K74" s="26"/>
      <c r="L74" s="26"/>
      <c r="M74" s="29"/>
      <c r="N74" s="25"/>
      <c r="O74" s="26"/>
      <c r="P74" s="26"/>
      <c r="Q74" s="26"/>
      <c r="R74" s="27"/>
      <c r="S74" s="28"/>
      <c r="T74" s="26"/>
      <c r="U74" s="26"/>
      <c r="V74" s="26"/>
      <c r="W74" s="29"/>
      <c r="X74" s="25"/>
      <c r="Y74" s="26"/>
      <c r="Z74" s="26"/>
      <c r="AA74" s="29"/>
      <c r="AB74" s="29"/>
      <c r="AC74" s="30"/>
      <c r="AD74" s="31"/>
      <c r="AE74" s="917"/>
      <c r="AF74" s="918"/>
      <c r="AG74" s="918"/>
      <c r="AH74" s="918"/>
      <c r="AI74" s="918"/>
      <c r="AJ74" s="919"/>
    </row>
    <row r="75" spans="1:36" ht="21.95" hidden="1" customHeight="1">
      <c r="A75" s="608" t="str">
        <f>IF('Modified SF1'!A71="","",'Modified SF1'!A71)</f>
        <v/>
      </c>
      <c r="B75" s="926" t="str">
        <f>IF('Modified SF1'!C71="","",'Modified SF1'!C71)</f>
        <v/>
      </c>
      <c r="C75" s="927"/>
      <c r="D75" s="28"/>
      <c r="E75" s="26"/>
      <c r="F75" s="26"/>
      <c r="G75" s="26"/>
      <c r="H75" s="27"/>
      <c r="I75" s="28"/>
      <c r="J75" s="26"/>
      <c r="K75" s="26"/>
      <c r="L75" s="26"/>
      <c r="M75" s="29"/>
      <c r="N75" s="25"/>
      <c r="O75" s="51"/>
      <c r="P75" s="26"/>
      <c r="Q75" s="26"/>
      <c r="R75" s="27"/>
      <c r="S75" s="28"/>
      <c r="T75" s="26"/>
      <c r="U75" s="26"/>
      <c r="V75" s="26"/>
      <c r="W75" s="29"/>
      <c r="X75" s="25"/>
      <c r="Y75" s="26"/>
      <c r="Z75" s="26"/>
      <c r="AA75" s="29"/>
      <c r="AB75" s="29"/>
      <c r="AC75" s="30"/>
      <c r="AD75" s="31"/>
      <c r="AE75" s="917"/>
      <c r="AF75" s="918"/>
      <c r="AG75" s="918"/>
      <c r="AH75" s="918"/>
      <c r="AI75" s="918"/>
      <c r="AJ75" s="919"/>
    </row>
    <row r="76" spans="1:36" ht="21.95" hidden="1" customHeight="1">
      <c r="A76" s="608" t="str">
        <f>IF('Modified SF1'!A72="","",'Modified SF1'!A72)</f>
        <v/>
      </c>
      <c r="B76" s="926" t="str">
        <f>IF('Modified SF1'!C72="","",'Modified SF1'!C72)</f>
        <v/>
      </c>
      <c r="C76" s="927"/>
      <c r="D76" s="28"/>
      <c r="E76" s="26"/>
      <c r="F76" s="26"/>
      <c r="G76" s="26"/>
      <c r="H76" s="27"/>
      <c r="I76" s="28"/>
      <c r="J76" s="26"/>
      <c r="K76" s="26"/>
      <c r="L76" s="26"/>
      <c r="M76" s="29"/>
      <c r="N76" s="25"/>
      <c r="O76" s="26"/>
      <c r="P76" s="26"/>
      <c r="Q76" s="26"/>
      <c r="R76" s="27"/>
      <c r="S76" s="28"/>
      <c r="T76" s="26"/>
      <c r="U76" s="26"/>
      <c r="V76" s="26"/>
      <c r="W76" s="29"/>
      <c r="X76" s="25"/>
      <c r="Y76" s="26"/>
      <c r="Z76" s="26"/>
      <c r="AA76" s="29"/>
      <c r="AB76" s="29"/>
      <c r="AC76" s="30"/>
      <c r="AD76" s="31"/>
      <c r="AE76" s="917"/>
      <c r="AF76" s="918"/>
      <c r="AG76" s="918"/>
      <c r="AH76" s="918"/>
      <c r="AI76" s="918"/>
      <c r="AJ76" s="919"/>
    </row>
    <row r="77" spans="1:36" ht="21.95" hidden="1" customHeight="1">
      <c r="A77" s="608" t="str">
        <f>IF('Modified SF1'!A73="","",'Modified SF1'!A73)</f>
        <v/>
      </c>
      <c r="B77" s="926" t="str">
        <f>IF('Modified SF1'!C73="","",'Modified SF1'!C73)</f>
        <v/>
      </c>
      <c r="C77" s="927"/>
      <c r="D77" s="28"/>
      <c r="E77" s="26"/>
      <c r="F77" s="26"/>
      <c r="G77" s="26"/>
      <c r="H77" s="27"/>
      <c r="I77" s="28"/>
      <c r="J77" s="26"/>
      <c r="K77" s="26"/>
      <c r="L77" s="26"/>
      <c r="M77" s="29"/>
      <c r="N77" s="25"/>
      <c r="O77" s="26"/>
      <c r="P77" s="26"/>
      <c r="Q77" s="26"/>
      <c r="R77" s="27"/>
      <c r="S77" s="28"/>
      <c r="T77" s="26"/>
      <c r="U77" s="26"/>
      <c r="V77" s="26"/>
      <c r="W77" s="29"/>
      <c r="X77" s="25"/>
      <c r="Y77" s="26"/>
      <c r="Z77" s="26"/>
      <c r="AA77" s="29"/>
      <c r="AB77" s="29"/>
      <c r="AC77" s="30"/>
      <c r="AD77" s="31"/>
      <c r="AE77" s="917"/>
      <c r="AF77" s="918"/>
      <c r="AG77" s="918"/>
      <c r="AH77" s="918"/>
      <c r="AI77" s="918"/>
      <c r="AJ77" s="919"/>
    </row>
    <row r="78" spans="1:36" ht="21.95" hidden="1" customHeight="1">
      <c r="A78" s="608" t="str">
        <f>IF('Modified SF1'!A74="","",'Modified SF1'!A74)</f>
        <v/>
      </c>
      <c r="B78" s="926" t="str">
        <f>IF('Modified SF1'!C74="","",'Modified SF1'!C74)</f>
        <v/>
      </c>
      <c r="C78" s="927"/>
      <c r="D78" s="293"/>
      <c r="E78" s="86"/>
      <c r="F78" s="53"/>
      <c r="G78" s="53"/>
      <c r="H78" s="27"/>
      <c r="I78" s="28"/>
      <c r="J78" s="26"/>
      <c r="K78" s="26"/>
      <c r="L78" s="26"/>
      <c r="M78" s="29"/>
      <c r="N78" s="25"/>
      <c r="O78" s="26"/>
      <c r="P78" s="26"/>
      <c r="Q78" s="26"/>
      <c r="R78" s="27"/>
      <c r="S78" s="28"/>
      <c r="T78" s="26"/>
      <c r="U78" s="26"/>
      <c r="V78" s="26"/>
      <c r="W78" s="29"/>
      <c r="X78" s="25"/>
      <c r="Y78" s="26"/>
      <c r="Z78" s="26"/>
      <c r="AA78" s="29"/>
      <c r="AB78" s="29"/>
      <c r="AC78" s="30"/>
      <c r="AD78" s="31"/>
      <c r="AE78" s="917"/>
      <c r="AF78" s="918"/>
      <c r="AG78" s="918"/>
      <c r="AH78" s="918"/>
      <c r="AI78" s="918"/>
      <c r="AJ78" s="919"/>
    </row>
    <row r="79" spans="1:36" ht="21.95" hidden="1" customHeight="1">
      <c r="A79" s="608" t="str">
        <f>IF('Modified SF1'!A75="","",'Modified SF1'!A75)</f>
        <v/>
      </c>
      <c r="B79" s="926" t="str">
        <f>IF('Modified SF1'!C75="","",'Modified SF1'!C75)</f>
        <v/>
      </c>
      <c r="C79" s="927"/>
      <c r="D79" s="293"/>
      <c r="E79" s="86"/>
      <c r="F79" s="53"/>
      <c r="G79" s="53"/>
      <c r="H79" s="27"/>
      <c r="I79" s="28"/>
      <c r="J79" s="26"/>
      <c r="K79" s="26"/>
      <c r="L79" s="26"/>
      <c r="M79" s="29"/>
      <c r="N79" s="25"/>
      <c r="O79" s="26"/>
      <c r="P79" s="26"/>
      <c r="Q79" s="26"/>
      <c r="R79" s="27"/>
      <c r="S79" s="28"/>
      <c r="T79" s="26"/>
      <c r="U79" s="26"/>
      <c r="V79" s="26"/>
      <c r="W79" s="29"/>
      <c r="X79" s="25"/>
      <c r="Y79" s="26"/>
      <c r="Z79" s="26"/>
      <c r="AA79" s="29"/>
      <c r="AB79" s="29"/>
      <c r="AC79" s="30"/>
      <c r="AD79" s="31"/>
      <c r="AE79" s="917"/>
      <c r="AF79" s="918"/>
      <c r="AG79" s="918"/>
      <c r="AH79" s="918"/>
      <c r="AI79" s="918"/>
      <c r="AJ79" s="919"/>
    </row>
    <row r="80" spans="1:36" ht="21.95" hidden="1" customHeight="1">
      <c r="A80" s="608" t="str">
        <f>IF('Modified SF1'!A76="","",'Modified SF1'!A76)</f>
        <v/>
      </c>
      <c r="B80" s="926" t="str">
        <f>IF('Modified SF1'!C76="","",'Modified SF1'!C76)</f>
        <v/>
      </c>
      <c r="C80" s="927"/>
      <c r="D80" s="293"/>
      <c r="E80" s="86"/>
      <c r="F80" s="53"/>
      <c r="G80" s="53"/>
      <c r="H80" s="27"/>
      <c r="I80" s="28"/>
      <c r="J80" s="26"/>
      <c r="K80" s="26"/>
      <c r="L80" s="26"/>
      <c r="M80" s="29"/>
      <c r="N80" s="25"/>
      <c r="O80" s="26"/>
      <c r="P80" s="26"/>
      <c r="Q80" s="26"/>
      <c r="R80" s="27"/>
      <c r="S80" s="28"/>
      <c r="T80" s="26"/>
      <c r="U80" s="26"/>
      <c r="V80" s="26"/>
      <c r="W80" s="29"/>
      <c r="X80" s="25"/>
      <c r="Y80" s="26"/>
      <c r="Z80" s="26"/>
      <c r="AA80" s="29"/>
      <c r="AB80" s="29"/>
      <c r="AC80" s="30"/>
      <c r="AD80" s="31"/>
      <c r="AE80" s="917"/>
      <c r="AF80" s="918"/>
      <c r="AG80" s="918"/>
      <c r="AH80" s="918"/>
      <c r="AI80" s="918"/>
      <c r="AJ80" s="919"/>
    </row>
    <row r="81" spans="1:36" ht="21.95" hidden="1" customHeight="1">
      <c r="A81" s="608" t="str">
        <f>IF('Modified SF1'!A77="","",'Modified SF1'!A77)</f>
        <v/>
      </c>
      <c r="B81" s="926" t="str">
        <f>IF('Modified SF1'!C77="","",'Modified SF1'!C77)</f>
        <v/>
      </c>
      <c r="C81" s="927"/>
      <c r="D81" s="28"/>
      <c r="E81" s="26"/>
      <c r="F81" s="26"/>
      <c r="G81" s="26"/>
      <c r="H81" s="27"/>
      <c r="I81" s="28"/>
      <c r="J81" s="26"/>
      <c r="K81" s="26"/>
      <c r="L81" s="26"/>
      <c r="M81" s="29"/>
      <c r="N81" s="25"/>
      <c r="O81" s="26"/>
      <c r="P81" s="26"/>
      <c r="Q81" s="26"/>
      <c r="R81" s="27"/>
      <c r="S81" s="28"/>
      <c r="T81" s="26"/>
      <c r="U81" s="26"/>
      <c r="V81" s="26"/>
      <c r="W81" s="29"/>
      <c r="X81" s="25"/>
      <c r="Y81" s="26"/>
      <c r="Z81" s="26"/>
      <c r="AA81" s="29"/>
      <c r="AB81" s="29"/>
      <c r="AC81" s="30"/>
      <c r="AD81" s="31"/>
      <c r="AE81" s="917"/>
      <c r="AF81" s="918"/>
      <c r="AG81" s="918"/>
      <c r="AH81" s="918"/>
      <c r="AI81" s="918"/>
      <c r="AJ81" s="919"/>
    </row>
    <row r="82" spans="1:36" ht="21.95" hidden="1" customHeight="1">
      <c r="A82" s="608" t="str">
        <f>IF('Modified SF1'!A78="","",'Modified SF1'!A78)</f>
        <v/>
      </c>
      <c r="B82" s="926" t="str">
        <f>IF('Modified SF1'!C78="","",'Modified SF1'!C78)</f>
        <v/>
      </c>
      <c r="C82" s="927"/>
      <c r="D82" s="28"/>
      <c r="E82" s="26"/>
      <c r="F82" s="26"/>
      <c r="G82" s="26"/>
      <c r="H82" s="27"/>
      <c r="I82" s="28"/>
      <c r="J82" s="26"/>
      <c r="K82" s="26"/>
      <c r="L82" s="26"/>
      <c r="M82" s="29"/>
      <c r="N82" s="25"/>
      <c r="O82" s="26"/>
      <c r="P82" s="26"/>
      <c r="Q82" s="26"/>
      <c r="R82" s="27"/>
      <c r="S82" s="28"/>
      <c r="T82" s="26"/>
      <c r="U82" s="26"/>
      <c r="V82" s="26"/>
      <c r="W82" s="29"/>
      <c r="X82" s="25"/>
      <c r="Y82" s="26"/>
      <c r="Z82" s="26"/>
      <c r="AA82" s="29"/>
      <c r="AB82" s="29"/>
      <c r="AC82" s="30"/>
      <c r="AD82" s="31"/>
      <c r="AE82" s="917"/>
      <c r="AF82" s="918"/>
      <c r="AG82" s="918"/>
      <c r="AH82" s="918"/>
      <c r="AI82" s="918"/>
      <c r="AJ82" s="919"/>
    </row>
    <row r="83" spans="1:36" ht="21.95" hidden="1" customHeight="1">
      <c r="A83" s="608" t="str">
        <f>IF('Modified SF1'!A79="","",'Modified SF1'!A79)</f>
        <v/>
      </c>
      <c r="B83" s="926" t="str">
        <f>IF('Modified SF1'!C79="","",'Modified SF1'!C79)</f>
        <v/>
      </c>
      <c r="C83" s="927"/>
      <c r="D83" s="28"/>
      <c r="E83" s="26"/>
      <c r="F83" s="26"/>
      <c r="G83" s="26"/>
      <c r="H83" s="27"/>
      <c r="I83" s="28"/>
      <c r="J83" s="26"/>
      <c r="K83" s="26"/>
      <c r="L83" s="26"/>
      <c r="M83" s="29"/>
      <c r="N83" s="25"/>
      <c r="O83" s="26"/>
      <c r="P83" s="26"/>
      <c r="Q83" s="26"/>
      <c r="R83" s="27"/>
      <c r="S83" s="28"/>
      <c r="T83" s="26"/>
      <c r="U83" s="26"/>
      <c r="V83" s="26"/>
      <c r="W83" s="29"/>
      <c r="X83" s="25"/>
      <c r="Y83" s="26"/>
      <c r="Z83" s="26"/>
      <c r="AA83" s="29"/>
      <c r="AB83" s="29"/>
      <c r="AC83" s="30"/>
      <c r="AD83" s="31"/>
      <c r="AE83" s="917"/>
      <c r="AF83" s="918"/>
      <c r="AG83" s="918"/>
      <c r="AH83" s="918"/>
      <c r="AI83" s="918"/>
      <c r="AJ83" s="919"/>
    </row>
    <row r="84" spans="1:36" ht="21.95" hidden="1" customHeight="1">
      <c r="A84" s="608" t="str">
        <f>IF('Modified SF1'!A80="","",'Modified SF1'!A80)</f>
        <v/>
      </c>
      <c r="B84" s="926" t="str">
        <f>IF('Modified SF1'!C80="","",'Modified SF1'!C80)</f>
        <v/>
      </c>
      <c r="C84" s="927"/>
      <c r="D84" s="28"/>
      <c r="E84" s="26"/>
      <c r="F84" s="26"/>
      <c r="G84" s="26"/>
      <c r="H84" s="27"/>
      <c r="I84" s="28"/>
      <c r="J84" s="26"/>
      <c r="K84" s="26"/>
      <c r="L84" s="26"/>
      <c r="M84" s="29"/>
      <c r="N84" s="25"/>
      <c r="O84" s="26"/>
      <c r="P84" s="26"/>
      <c r="Q84" s="26"/>
      <c r="R84" s="27"/>
      <c r="S84" s="28"/>
      <c r="T84" s="26"/>
      <c r="U84" s="26"/>
      <c r="V84" s="26"/>
      <c r="W84" s="29"/>
      <c r="X84" s="25"/>
      <c r="Y84" s="26"/>
      <c r="Z84" s="26"/>
      <c r="AA84" s="29"/>
      <c r="AB84" s="29"/>
      <c r="AC84" s="30"/>
      <c r="AD84" s="31"/>
      <c r="AE84" s="917"/>
      <c r="AF84" s="918"/>
      <c r="AG84" s="918"/>
      <c r="AH84" s="918"/>
      <c r="AI84" s="918"/>
      <c r="AJ84" s="919"/>
    </row>
    <row r="85" spans="1:36" ht="21.95" hidden="1" customHeight="1">
      <c r="A85" s="608" t="str">
        <f>IF('Modified SF1'!A81="","",'Modified SF1'!A81)</f>
        <v/>
      </c>
      <c r="B85" s="926" t="str">
        <f>IF('Modified SF1'!C81="","",'Modified SF1'!C81)</f>
        <v/>
      </c>
      <c r="C85" s="927"/>
      <c r="D85" s="28"/>
      <c r="E85" s="26"/>
      <c r="F85" s="26"/>
      <c r="G85" s="26"/>
      <c r="H85" s="27"/>
      <c r="I85" s="28"/>
      <c r="J85" s="26"/>
      <c r="K85" s="26"/>
      <c r="L85" s="26"/>
      <c r="M85" s="29"/>
      <c r="N85" s="25"/>
      <c r="O85" s="26"/>
      <c r="P85" s="26"/>
      <c r="Q85" s="26"/>
      <c r="R85" s="27"/>
      <c r="S85" s="28"/>
      <c r="T85" s="26"/>
      <c r="U85" s="26"/>
      <c r="V85" s="26"/>
      <c r="W85" s="29"/>
      <c r="X85" s="25"/>
      <c r="Y85" s="26"/>
      <c r="Z85" s="26"/>
      <c r="AA85" s="29"/>
      <c r="AB85" s="29"/>
      <c r="AC85" s="30"/>
      <c r="AD85" s="31"/>
      <c r="AE85" s="917"/>
      <c r="AF85" s="918"/>
      <c r="AG85" s="918"/>
      <c r="AH85" s="918"/>
      <c r="AI85" s="918"/>
      <c r="AJ85" s="919"/>
    </row>
    <row r="86" spans="1:36" ht="21.95" hidden="1" customHeight="1">
      <c r="A86" s="608" t="str">
        <f>IF('Modified SF1'!A82="","",'Modified SF1'!A82)</f>
        <v/>
      </c>
      <c r="B86" s="926" t="str">
        <f>IF('Modified SF1'!C82="","",'Modified SF1'!C82)</f>
        <v/>
      </c>
      <c r="C86" s="927"/>
      <c r="D86" s="28"/>
      <c r="E86" s="26"/>
      <c r="F86" s="26"/>
      <c r="G86" s="26"/>
      <c r="H86" s="27"/>
      <c r="I86" s="28"/>
      <c r="J86" s="26"/>
      <c r="K86" s="26"/>
      <c r="L86" s="26"/>
      <c r="M86" s="29"/>
      <c r="N86" s="25"/>
      <c r="O86" s="26"/>
      <c r="P86" s="26"/>
      <c r="Q86" s="26"/>
      <c r="R86" s="27"/>
      <c r="S86" s="28"/>
      <c r="T86" s="26"/>
      <c r="U86" s="26"/>
      <c r="V86" s="26"/>
      <c r="W86" s="29"/>
      <c r="X86" s="25"/>
      <c r="Y86" s="26"/>
      <c r="Z86" s="26"/>
      <c r="AA86" s="29"/>
      <c r="AB86" s="29"/>
      <c r="AC86" s="30"/>
      <c r="AD86" s="31"/>
      <c r="AE86" s="917"/>
      <c r="AF86" s="918"/>
      <c r="AG86" s="918"/>
      <c r="AH86" s="918"/>
      <c r="AI86" s="918"/>
      <c r="AJ86" s="919"/>
    </row>
    <row r="87" spans="1:36" ht="21.95" hidden="1" customHeight="1">
      <c r="A87" s="608" t="str">
        <f>IF('Modified SF1'!A83="","",'Modified SF1'!A83)</f>
        <v/>
      </c>
      <c r="B87" s="926" t="str">
        <f>IF('Modified SF1'!C83="","",'Modified SF1'!C83)</f>
        <v/>
      </c>
      <c r="C87" s="927"/>
      <c r="D87" s="28"/>
      <c r="E87" s="26"/>
      <c r="F87" s="26"/>
      <c r="G87" s="26"/>
      <c r="H87" s="27"/>
      <c r="I87" s="28"/>
      <c r="J87" s="26"/>
      <c r="K87" s="26"/>
      <c r="L87" s="26"/>
      <c r="M87" s="29"/>
      <c r="N87" s="25"/>
      <c r="O87" s="51"/>
      <c r="P87" s="26"/>
      <c r="Q87" s="26"/>
      <c r="R87" s="27"/>
      <c r="S87" s="28"/>
      <c r="T87" s="26"/>
      <c r="U87" s="26"/>
      <c r="V87" s="26"/>
      <c r="W87" s="29"/>
      <c r="X87" s="25"/>
      <c r="Y87" s="26"/>
      <c r="Z87" s="26"/>
      <c r="AA87" s="29"/>
      <c r="AB87" s="29"/>
      <c r="AC87" s="30"/>
      <c r="AD87" s="31"/>
      <c r="AE87" s="917"/>
      <c r="AF87" s="918"/>
      <c r="AG87" s="918"/>
      <c r="AH87" s="918"/>
      <c r="AI87" s="918"/>
      <c r="AJ87" s="919"/>
    </row>
    <row r="88" spans="1:36" ht="21.95" hidden="1" customHeight="1">
      <c r="A88" s="608" t="str">
        <f>IF('Modified SF1'!A84="","",'Modified SF1'!A84)</f>
        <v/>
      </c>
      <c r="B88" s="926" t="str">
        <f>IF('Modified SF1'!C84="","",'Modified SF1'!C84)</f>
        <v/>
      </c>
      <c r="C88" s="927"/>
      <c r="D88" s="28"/>
      <c r="E88" s="26"/>
      <c r="F88" s="26"/>
      <c r="G88" s="26"/>
      <c r="H88" s="27"/>
      <c r="I88" s="28"/>
      <c r="J88" s="26"/>
      <c r="K88" s="26"/>
      <c r="L88" s="26"/>
      <c r="M88" s="29"/>
      <c r="N88" s="25"/>
      <c r="O88" s="26"/>
      <c r="P88" s="26"/>
      <c r="Q88" s="26"/>
      <c r="R88" s="27"/>
      <c r="S88" s="28"/>
      <c r="T88" s="26"/>
      <c r="U88" s="26"/>
      <c r="V88" s="26"/>
      <c r="W88" s="29"/>
      <c r="X88" s="25"/>
      <c r="Y88" s="26"/>
      <c r="Z88" s="26"/>
      <c r="AA88" s="29"/>
      <c r="AB88" s="29"/>
      <c r="AC88" s="30"/>
      <c r="AD88" s="31"/>
      <c r="AE88" s="917"/>
      <c r="AF88" s="918"/>
      <c r="AG88" s="918"/>
      <c r="AH88" s="918"/>
      <c r="AI88" s="918"/>
      <c r="AJ88" s="919"/>
    </row>
    <row r="89" spans="1:36" ht="21.95" hidden="1" customHeight="1">
      <c r="A89" s="608" t="str">
        <f>IF('Modified SF1'!A85="","",'Modified SF1'!A85)</f>
        <v/>
      </c>
      <c r="B89" s="926" t="str">
        <f>IF('Modified SF1'!C85="","",'Modified SF1'!C85)</f>
        <v/>
      </c>
      <c r="C89" s="927"/>
      <c r="D89" s="28"/>
      <c r="E89" s="26"/>
      <c r="F89" s="26"/>
      <c r="G89" s="26"/>
      <c r="H89" s="27"/>
      <c r="I89" s="28"/>
      <c r="J89" s="26"/>
      <c r="K89" s="26"/>
      <c r="L89" s="26"/>
      <c r="M89" s="29"/>
      <c r="N89" s="25"/>
      <c r="O89" s="26"/>
      <c r="P89" s="26"/>
      <c r="Q89" s="26"/>
      <c r="R89" s="27"/>
      <c r="S89" s="28"/>
      <c r="T89" s="26"/>
      <c r="U89" s="26"/>
      <c r="V89" s="26"/>
      <c r="W89" s="29"/>
      <c r="X89" s="25"/>
      <c r="Y89" s="26"/>
      <c r="Z89" s="26"/>
      <c r="AA89" s="29"/>
      <c r="AB89" s="29"/>
      <c r="AC89" s="30"/>
      <c r="AD89" s="31"/>
      <c r="AE89" s="917"/>
      <c r="AF89" s="918"/>
      <c r="AG89" s="918"/>
      <c r="AH89" s="918"/>
      <c r="AI89" s="918"/>
      <c r="AJ89" s="919"/>
    </row>
    <row r="90" spans="1:36" ht="21.95" hidden="1" customHeight="1">
      <c r="A90" s="608" t="str">
        <f>IF('Modified SF1'!A86="","",'Modified SF1'!A86)</f>
        <v/>
      </c>
      <c r="B90" s="926" t="str">
        <f>IF('Modified SF1'!C86="","",'Modified SF1'!C86)</f>
        <v/>
      </c>
      <c r="C90" s="927"/>
      <c r="D90" s="293"/>
      <c r="E90" s="86"/>
      <c r="F90" s="53"/>
      <c r="G90" s="53"/>
      <c r="H90" s="27"/>
      <c r="I90" s="28"/>
      <c r="J90" s="26"/>
      <c r="K90" s="26"/>
      <c r="L90" s="26"/>
      <c r="M90" s="29"/>
      <c r="N90" s="25"/>
      <c r="O90" s="26"/>
      <c r="P90" s="26"/>
      <c r="Q90" s="26"/>
      <c r="R90" s="27"/>
      <c r="S90" s="28"/>
      <c r="T90" s="26"/>
      <c r="U90" s="26"/>
      <c r="V90" s="26"/>
      <c r="W90" s="29"/>
      <c r="X90" s="25"/>
      <c r="Y90" s="26"/>
      <c r="Z90" s="26"/>
      <c r="AA90" s="29"/>
      <c r="AB90" s="29"/>
      <c r="AC90" s="30"/>
      <c r="AD90" s="31"/>
      <c r="AE90" s="917"/>
      <c r="AF90" s="918"/>
      <c r="AG90" s="918"/>
      <c r="AH90" s="918"/>
      <c r="AI90" s="918"/>
      <c r="AJ90" s="919"/>
    </row>
    <row r="91" spans="1:36" ht="21.95" hidden="1" customHeight="1">
      <c r="A91" s="608" t="str">
        <f>IF('Modified SF1'!A87="","",'Modified SF1'!A87)</f>
        <v/>
      </c>
      <c r="B91" s="926" t="str">
        <f>IF('Modified SF1'!C87="","",'Modified SF1'!C87)</f>
        <v/>
      </c>
      <c r="C91" s="927"/>
      <c r="D91" s="293"/>
      <c r="E91" s="86"/>
      <c r="F91" s="53"/>
      <c r="G91" s="53"/>
      <c r="H91" s="27"/>
      <c r="I91" s="28"/>
      <c r="J91" s="26"/>
      <c r="K91" s="26"/>
      <c r="L91" s="26"/>
      <c r="M91" s="29"/>
      <c r="N91" s="25"/>
      <c r="O91" s="26"/>
      <c r="P91" s="26"/>
      <c r="Q91" s="26"/>
      <c r="R91" s="27"/>
      <c r="S91" s="28"/>
      <c r="T91" s="26"/>
      <c r="U91" s="26"/>
      <c r="V91" s="26"/>
      <c r="W91" s="29"/>
      <c r="X91" s="25"/>
      <c r="Y91" s="26"/>
      <c r="Z91" s="26"/>
      <c r="AA91" s="29"/>
      <c r="AB91" s="29"/>
      <c r="AC91" s="30"/>
      <c r="AD91" s="31"/>
      <c r="AE91" s="917"/>
      <c r="AF91" s="918"/>
      <c r="AG91" s="918"/>
      <c r="AH91" s="918"/>
      <c r="AI91" s="918"/>
      <c r="AJ91" s="919"/>
    </row>
    <row r="92" spans="1:36" ht="21.95" hidden="1" customHeight="1">
      <c r="A92" s="608" t="str">
        <f>IF('Modified SF1'!A88="","",'Modified SF1'!A88)</f>
        <v/>
      </c>
      <c r="B92" s="926" t="str">
        <f>IF('Modified SF1'!C88="","",'Modified SF1'!C88)</f>
        <v/>
      </c>
      <c r="C92" s="927"/>
      <c r="D92" s="293"/>
      <c r="E92" s="86"/>
      <c r="F92" s="53"/>
      <c r="G92" s="53"/>
      <c r="H92" s="27"/>
      <c r="I92" s="28"/>
      <c r="J92" s="26"/>
      <c r="K92" s="26"/>
      <c r="L92" s="26"/>
      <c r="M92" s="29"/>
      <c r="N92" s="25"/>
      <c r="O92" s="26"/>
      <c r="P92" s="26"/>
      <c r="Q92" s="26"/>
      <c r="R92" s="27"/>
      <c r="S92" s="28"/>
      <c r="T92" s="26"/>
      <c r="U92" s="26"/>
      <c r="V92" s="26"/>
      <c r="W92" s="29"/>
      <c r="X92" s="25"/>
      <c r="Y92" s="26"/>
      <c r="Z92" s="26"/>
      <c r="AA92" s="29"/>
      <c r="AB92" s="29"/>
      <c r="AC92" s="30"/>
      <c r="AD92" s="31"/>
      <c r="AE92" s="917"/>
      <c r="AF92" s="918"/>
      <c r="AG92" s="918"/>
      <c r="AH92" s="918"/>
      <c r="AI92" s="918"/>
      <c r="AJ92" s="919"/>
    </row>
    <row r="93" spans="1:36" ht="21.95" hidden="1" customHeight="1">
      <c r="A93" s="608" t="str">
        <f>IF('Modified SF1'!A89="","",'Modified SF1'!A89)</f>
        <v/>
      </c>
      <c r="B93" s="926" t="str">
        <f>IF('Modified SF1'!C89="","",'Modified SF1'!C89)</f>
        <v/>
      </c>
      <c r="C93" s="927"/>
      <c r="D93" s="294"/>
      <c r="E93" s="53"/>
      <c r="F93" s="53"/>
      <c r="G93" s="53"/>
      <c r="H93" s="27"/>
      <c r="I93" s="28"/>
      <c r="J93" s="26"/>
      <c r="K93" s="26"/>
      <c r="L93" s="26"/>
      <c r="M93" s="29"/>
      <c r="N93" s="25"/>
      <c r="O93" s="26"/>
      <c r="P93" s="26"/>
      <c r="Q93" s="26"/>
      <c r="R93" s="27"/>
      <c r="S93" s="28"/>
      <c r="T93" s="26"/>
      <c r="U93" s="26"/>
      <c r="V93" s="26"/>
      <c r="W93" s="29"/>
      <c r="X93" s="25"/>
      <c r="Y93" s="26"/>
      <c r="Z93" s="26"/>
      <c r="AA93" s="29"/>
      <c r="AB93" s="29"/>
      <c r="AC93" s="30"/>
      <c r="AD93" s="31"/>
      <c r="AE93" s="917"/>
      <c r="AF93" s="918"/>
      <c r="AG93" s="918"/>
      <c r="AH93" s="918"/>
      <c r="AI93" s="918"/>
      <c r="AJ93" s="919"/>
    </row>
    <row r="94" spans="1:36" ht="21.95" hidden="1" customHeight="1" thickBot="1">
      <c r="A94" s="608" t="str">
        <f>IF('Modified SF1'!A90="","",'Modified SF1'!A90)</f>
        <v/>
      </c>
      <c r="B94" s="992" t="str">
        <f>IF('Modified SF1'!C90="","",'Modified SF1'!C90)</f>
        <v/>
      </c>
      <c r="C94" s="993"/>
      <c r="D94" s="35"/>
      <c r="E94" s="33"/>
      <c r="F94" s="33"/>
      <c r="G94" s="33"/>
      <c r="H94" s="34"/>
      <c r="I94" s="35"/>
      <c r="J94" s="33"/>
      <c r="K94" s="33"/>
      <c r="L94" s="33"/>
      <c r="M94" s="36"/>
      <c r="N94" s="32"/>
      <c r="O94" s="33"/>
      <c r="P94" s="33"/>
      <c r="Q94" s="33"/>
      <c r="R94" s="34"/>
      <c r="S94" s="35"/>
      <c r="T94" s="33"/>
      <c r="U94" s="33"/>
      <c r="V94" s="33"/>
      <c r="W94" s="36"/>
      <c r="X94" s="32"/>
      <c r="Y94" s="33"/>
      <c r="Z94" s="33"/>
      <c r="AA94" s="36"/>
      <c r="AB94" s="36"/>
      <c r="AC94" s="37"/>
      <c r="AD94" s="38"/>
      <c r="AE94" s="952"/>
      <c r="AF94" s="953"/>
      <c r="AG94" s="953"/>
      <c r="AH94" s="953"/>
      <c r="AI94" s="953"/>
      <c r="AJ94" s="954"/>
    </row>
    <row r="95" spans="1:36" ht="21.95" customHeight="1" thickTop="1" thickBot="1">
      <c r="A95" s="708" t="s">
        <v>121</v>
      </c>
      <c r="B95" s="709"/>
      <c r="C95" s="936"/>
      <c r="D95" s="291"/>
      <c r="E95" s="289"/>
      <c r="F95" s="289"/>
      <c r="G95" s="289"/>
      <c r="H95" s="290"/>
      <c r="I95" s="291"/>
      <c r="J95" s="289"/>
      <c r="K95" s="289"/>
      <c r="L95" s="289"/>
      <c r="M95" s="292"/>
      <c r="N95" s="288"/>
      <c r="O95" s="289"/>
      <c r="P95" s="289"/>
      <c r="Q95" s="289"/>
      <c r="R95" s="290"/>
      <c r="S95" s="291"/>
      <c r="T95" s="289"/>
      <c r="U95" s="289"/>
      <c r="V95" s="289"/>
      <c r="W95" s="12"/>
      <c r="X95" s="10"/>
      <c r="Y95" s="11"/>
      <c r="Z95" s="11"/>
      <c r="AA95" s="12"/>
      <c r="AB95" s="12"/>
      <c r="AC95" s="125"/>
      <c r="AD95" s="95"/>
      <c r="AE95" s="965"/>
      <c r="AF95" s="966"/>
      <c r="AG95" s="966"/>
      <c r="AH95" s="966"/>
      <c r="AI95" s="966"/>
      <c r="AJ95" s="967"/>
    </row>
    <row r="96" spans="1:36" ht="21.95" customHeight="1" thickBot="1">
      <c r="A96" s="760" t="s">
        <v>99</v>
      </c>
      <c r="B96" s="761"/>
      <c r="C96" s="762"/>
      <c r="D96" s="291"/>
      <c r="E96" s="289"/>
      <c r="F96" s="289"/>
      <c r="G96" s="289"/>
      <c r="H96" s="290"/>
      <c r="I96" s="291"/>
      <c r="J96" s="289"/>
      <c r="K96" s="289"/>
      <c r="L96" s="289"/>
      <c r="M96" s="292"/>
      <c r="N96" s="288"/>
      <c r="O96" s="289"/>
      <c r="P96" s="289"/>
      <c r="Q96" s="289"/>
      <c r="R96" s="290"/>
      <c r="S96" s="291"/>
      <c r="T96" s="289"/>
      <c r="U96" s="289"/>
      <c r="V96" s="289"/>
      <c r="W96" s="12"/>
      <c r="X96" s="10"/>
      <c r="Y96" s="11"/>
      <c r="Z96" s="11"/>
      <c r="AA96" s="12"/>
      <c r="AB96" s="12"/>
      <c r="AC96" s="125"/>
      <c r="AD96" s="95"/>
      <c r="AE96" s="968"/>
      <c r="AF96" s="969"/>
      <c r="AG96" s="969"/>
      <c r="AH96" s="969"/>
      <c r="AI96" s="969"/>
      <c r="AJ96" s="970"/>
    </row>
    <row r="97" spans="1:36" ht="6.75" customHeight="1" thickBot="1">
      <c r="A97" s="766"/>
      <c r="B97" s="766"/>
      <c r="C97" s="87"/>
      <c r="D97" s="976"/>
      <c r="E97" s="976"/>
      <c r="F97" s="976"/>
      <c r="G97" s="976"/>
      <c r="H97" s="976"/>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row>
    <row r="98" spans="1:36" ht="35.25" customHeight="1" thickBot="1">
      <c r="A98" s="89" t="s">
        <v>36</v>
      </c>
      <c r="B98" s="90"/>
      <c r="C98" s="90"/>
      <c r="D98" s="91"/>
      <c r="E98" s="91"/>
      <c r="F98" s="91"/>
      <c r="G98" s="91"/>
      <c r="H98" s="91"/>
      <c r="I98" s="91"/>
      <c r="J98" s="91"/>
      <c r="K98" s="91"/>
      <c r="L98" s="91"/>
      <c r="M98" s="91"/>
      <c r="N98" s="91"/>
      <c r="O98" s="91"/>
      <c r="P98" s="92"/>
      <c r="Q98" s="93" t="s">
        <v>79</v>
      </c>
      <c r="R98" s="94"/>
      <c r="S98" s="94"/>
      <c r="T98" s="94"/>
      <c r="U98" s="94"/>
      <c r="V98" s="95"/>
      <c r="W98" s="95"/>
      <c r="X98" s="95"/>
      <c r="Y98" s="96"/>
      <c r="Z98" s="97"/>
      <c r="AA98" s="88"/>
      <c r="AB98" s="977" t="s">
        <v>74</v>
      </c>
      <c r="AC98" s="978"/>
      <c r="AD98" s="979"/>
      <c r="AE98" s="920" t="s">
        <v>78</v>
      </c>
      <c r="AF98" s="921"/>
      <c r="AG98" s="922"/>
      <c r="AH98" s="730" t="s">
        <v>0</v>
      </c>
      <c r="AI98" s="730"/>
      <c r="AJ98" s="731"/>
    </row>
    <row r="99" spans="1:36" ht="15" customHeight="1" thickBot="1">
      <c r="A99" s="712" t="s">
        <v>37</v>
      </c>
      <c r="B99" s="712"/>
      <c r="C99" s="712"/>
      <c r="D99" s="712"/>
      <c r="E99" s="712"/>
      <c r="F99" s="712"/>
      <c r="G99" s="712"/>
      <c r="H99" s="712"/>
      <c r="I99" s="712"/>
      <c r="J99" s="712"/>
      <c r="K99" s="712"/>
      <c r="L99" s="712"/>
      <c r="M99" s="712"/>
      <c r="N99" s="712"/>
      <c r="O99" s="91"/>
      <c r="P99" s="92"/>
      <c r="Q99" s="732" t="s">
        <v>114</v>
      </c>
      <c r="R99" s="733"/>
      <c r="S99" s="733"/>
      <c r="T99" s="733"/>
      <c r="U99" s="733"/>
      <c r="V99" s="733"/>
      <c r="W99" s="733"/>
      <c r="X99" s="733"/>
      <c r="Y99" s="733"/>
      <c r="Z99" s="98"/>
      <c r="AA99" s="88"/>
      <c r="AB99" s="980"/>
      <c r="AC99" s="981"/>
      <c r="AD99" s="982"/>
      <c r="AE99" s="923"/>
      <c r="AF99" s="924"/>
      <c r="AG99" s="925"/>
      <c r="AH99" s="100" t="s">
        <v>1</v>
      </c>
      <c r="AI99" s="101" t="s">
        <v>2</v>
      </c>
      <c r="AJ99" s="102" t="s">
        <v>3</v>
      </c>
    </row>
    <row r="100" spans="1:36">
      <c r="A100" s="712" t="s">
        <v>38</v>
      </c>
      <c r="B100" s="712"/>
      <c r="C100" s="712"/>
      <c r="D100" s="712"/>
      <c r="E100" s="712"/>
      <c r="F100" s="712"/>
      <c r="G100" s="712"/>
      <c r="H100" s="712"/>
      <c r="I100" s="712"/>
      <c r="J100" s="712"/>
      <c r="K100" s="712"/>
      <c r="L100" s="712"/>
      <c r="M100" s="712"/>
      <c r="N100" s="712"/>
      <c r="O100" s="91"/>
      <c r="P100" s="92"/>
      <c r="Q100" s="703"/>
      <c r="R100" s="704"/>
      <c r="S100" s="704"/>
      <c r="T100" s="704"/>
      <c r="U100" s="704"/>
      <c r="V100" s="704"/>
      <c r="W100" s="704"/>
      <c r="X100" s="704"/>
      <c r="Y100" s="704"/>
      <c r="Z100" s="98"/>
      <c r="AA100" s="88"/>
      <c r="AB100" s="734" t="s">
        <v>103</v>
      </c>
      <c r="AC100" s="735"/>
      <c r="AD100" s="735"/>
      <c r="AE100" s="735"/>
      <c r="AF100" s="735"/>
      <c r="AG100" s="736"/>
      <c r="AH100" s="942"/>
      <c r="AI100" s="942"/>
      <c r="AJ100" s="947"/>
    </row>
    <row r="101" spans="1:36" ht="15.75" customHeight="1">
      <c r="A101" s="712" t="s">
        <v>47</v>
      </c>
      <c r="B101" s="712"/>
      <c r="C101" s="712"/>
      <c r="D101" s="712"/>
      <c r="E101" s="712"/>
      <c r="F101" s="712"/>
      <c r="G101" s="712"/>
      <c r="H101" s="712"/>
      <c r="I101" s="712"/>
      <c r="J101" s="712"/>
      <c r="K101" s="712"/>
      <c r="L101" s="712"/>
      <c r="M101" s="712"/>
      <c r="N101" s="712"/>
      <c r="O101" s="91"/>
      <c r="P101" s="92"/>
      <c r="Q101" s="703"/>
      <c r="R101" s="704"/>
      <c r="S101" s="704"/>
      <c r="T101" s="704"/>
      <c r="U101" s="704"/>
      <c r="V101" s="704"/>
      <c r="W101" s="704"/>
      <c r="X101" s="704"/>
      <c r="Y101" s="704"/>
      <c r="Z101" s="98"/>
      <c r="AA101" s="88"/>
      <c r="AB101" s="737"/>
      <c r="AC101" s="738"/>
      <c r="AD101" s="738"/>
      <c r="AE101" s="738"/>
      <c r="AF101" s="738"/>
      <c r="AG101" s="739"/>
      <c r="AH101" s="943"/>
      <c r="AI101" s="943"/>
      <c r="AJ101" s="948"/>
    </row>
    <row r="102" spans="1:36" ht="15.75" customHeight="1">
      <c r="A102" s="725" t="s">
        <v>48</v>
      </c>
      <c r="B102" s="726" t="s">
        <v>39</v>
      </c>
      <c r="C102" s="103"/>
      <c r="D102" s="718" t="s">
        <v>40</v>
      </c>
      <c r="E102" s="718"/>
      <c r="F102" s="718"/>
      <c r="G102" s="718"/>
      <c r="H102" s="718"/>
      <c r="I102" s="718"/>
      <c r="J102" s="718"/>
      <c r="K102" s="718"/>
      <c r="L102" s="718"/>
      <c r="M102" s="718"/>
      <c r="N102" s="711" t="s">
        <v>41</v>
      </c>
      <c r="O102" s="711"/>
      <c r="P102" s="92"/>
      <c r="Q102" s="104" t="s">
        <v>13</v>
      </c>
      <c r="R102" s="88"/>
      <c r="S102" s="88"/>
      <c r="T102" s="88"/>
      <c r="U102" s="88"/>
      <c r="V102" s="105"/>
      <c r="W102" s="88"/>
      <c r="X102" s="88"/>
      <c r="Y102" s="106"/>
      <c r="Z102" s="98"/>
      <c r="AA102" s="88"/>
      <c r="AB102" s="727" t="s">
        <v>118</v>
      </c>
      <c r="AC102" s="729"/>
      <c r="AD102" s="729"/>
      <c r="AE102" s="729"/>
      <c r="AF102" s="729"/>
      <c r="AG102" s="729"/>
      <c r="AH102" s="964"/>
      <c r="AI102" s="964"/>
      <c r="AJ102" s="955"/>
    </row>
    <row r="103" spans="1:36" ht="15.75" customHeight="1">
      <c r="A103" s="725"/>
      <c r="B103" s="726"/>
      <c r="C103" s="103"/>
      <c r="D103" s="743" t="s">
        <v>104</v>
      </c>
      <c r="E103" s="743"/>
      <c r="F103" s="743"/>
      <c r="G103" s="743"/>
      <c r="H103" s="743"/>
      <c r="I103" s="743"/>
      <c r="J103" s="743"/>
      <c r="K103" s="743"/>
      <c r="L103" s="743"/>
      <c r="M103" s="743"/>
      <c r="N103" s="711"/>
      <c r="O103" s="711"/>
      <c r="P103" s="92"/>
      <c r="Q103" s="104" t="s">
        <v>14</v>
      </c>
      <c r="R103" s="105"/>
      <c r="S103" s="105"/>
      <c r="T103" s="105"/>
      <c r="U103" s="105"/>
      <c r="V103" s="105"/>
      <c r="W103" s="88"/>
      <c r="X103" s="88"/>
      <c r="Y103" s="106"/>
      <c r="Z103" s="98"/>
      <c r="AA103" s="88"/>
      <c r="AB103" s="727"/>
      <c r="AC103" s="729"/>
      <c r="AD103" s="729"/>
      <c r="AE103" s="729"/>
      <c r="AF103" s="729"/>
      <c r="AG103" s="729"/>
      <c r="AH103" s="964"/>
      <c r="AI103" s="964"/>
      <c r="AJ103" s="955"/>
    </row>
    <row r="104" spans="1:36" ht="18" customHeight="1">
      <c r="A104" s="725" t="s">
        <v>50</v>
      </c>
      <c r="B104" s="744" t="s">
        <v>42</v>
      </c>
      <c r="C104" s="107"/>
      <c r="D104" s="745" t="s">
        <v>43</v>
      </c>
      <c r="E104" s="745"/>
      <c r="F104" s="745"/>
      <c r="G104" s="745"/>
      <c r="H104" s="745"/>
      <c r="I104" s="745"/>
      <c r="J104" s="745"/>
      <c r="K104" s="745"/>
      <c r="L104" s="745"/>
      <c r="M104" s="745"/>
      <c r="N104" s="108"/>
      <c r="O104" s="91"/>
      <c r="P104" s="92"/>
      <c r="Q104" s="109" t="s">
        <v>15</v>
      </c>
      <c r="R104" s="105"/>
      <c r="S104" s="105"/>
      <c r="T104" s="105"/>
      <c r="U104" s="105"/>
      <c r="V104" s="105"/>
      <c r="W104" s="88"/>
      <c r="X104" s="88"/>
      <c r="Y104" s="106"/>
      <c r="Z104" s="98"/>
      <c r="AA104" s="88"/>
      <c r="AB104" s="727" t="s">
        <v>115</v>
      </c>
      <c r="AC104" s="729"/>
      <c r="AD104" s="729"/>
      <c r="AE104" s="729"/>
      <c r="AF104" s="729"/>
      <c r="AG104" s="729"/>
      <c r="AH104" s="942"/>
      <c r="AI104" s="942"/>
      <c r="AJ104" s="947"/>
    </row>
    <row r="105" spans="1:36" ht="14.25" customHeight="1">
      <c r="A105" s="725"/>
      <c r="B105" s="744"/>
      <c r="C105" s="107"/>
      <c r="D105" s="743" t="s">
        <v>105</v>
      </c>
      <c r="E105" s="743"/>
      <c r="F105" s="743"/>
      <c r="G105" s="743"/>
      <c r="H105" s="743"/>
      <c r="I105" s="743"/>
      <c r="J105" s="743"/>
      <c r="K105" s="743"/>
      <c r="L105" s="743"/>
      <c r="M105" s="743"/>
      <c r="N105" s="110"/>
      <c r="O105" s="91"/>
      <c r="P105" s="92"/>
      <c r="Q105" s="109" t="s">
        <v>16</v>
      </c>
      <c r="R105" s="88"/>
      <c r="S105" s="88"/>
      <c r="T105" s="88"/>
      <c r="U105" s="88"/>
      <c r="V105" s="105"/>
      <c r="W105" s="88"/>
      <c r="X105" s="88"/>
      <c r="Y105" s="106"/>
      <c r="Z105" s="98"/>
      <c r="AA105" s="88"/>
      <c r="AB105" s="727"/>
      <c r="AC105" s="729"/>
      <c r="AD105" s="729"/>
      <c r="AE105" s="729"/>
      <c r="AF105" s="729"/>
      <c r="AG105" s="729"/>
      <c r="AH105" s="943"/>
      <c r="AI105" s="943"/>
      <c r="AJ105" s="948"/>
    </row>
    <row r="106" spans="1:36" ht="15.75" customHeight="1">
      <c r="A106" s="716" t="s">
        <v>49</v>
      </c>
      <c r="B106" s="717" t="s">
        <v>44</v>
      </c>
      <c r="C106" s="717"/>
      <c r="D106" s="718" t="s">
        <v>45</v>
      </c>
      <c r="E106" s="718"/>
      <c r="F106" s="718"/>
      <c r="G106" s="718"/>
      <c r="H106" s="718"/>
      <c r="I106" s="718"/>
      <c r="J106" s="718"/>
      <c r="K106" s="718"/>
      <c r="L106" s="718"/>
      <c r="M106" s="718"/>
      <c r="N106" s="711" t="s">
        <v>41</v>
      </c>
      <c r="O106" s="711"/>
      <c r="P106" s="92"/>
      <c r="Q106" s="109" t="s">
        <v>17</v>
      </c>
      <c r="R106" s="88"/>
      <c r="S106" s="88"/>
      <c r="T106" s="88"/>
      <c r="U106" s="88"/>
      <c r="V106" s="88"/>
      <c r="W106" s="88"/>
      <c r="X106" s="88"/>
      <c r="Y106" s="106"/>
      <c r="Z106" s="98"/>
      <c r="AA106" s="88"/>
      <c r="AB106" s="719" t="s">
        <v>116</v>
      </c>
      <c r="AC106" s="721"/>
      <c r="AD106" s="721"/>
      <c r="AE106" s="721"/>
      <c r="AF106" s="721"/>
      <c r="AG106" s="721"/>
      <c r="AH106" s="971"/>
      <c r="AI106" s="971"/>
      <c r="AJ106" s="973"/>
    </row>
    <row r="107" spans="1:36" ht="19.5" customHeight="1">
      <c r="A107" s="716"/>
      <c r="B107" s="717"/>
      <c r="C107" s="717"/>
      <c r="D107" s="711" t="s">
        <v>46</v>
      </c>
      <c r="E107" s="711"/>
      <c r="F107" s="711"/>
      <c r="G107" s="711"/>
      <c r="H107" s="711"/>
      <c r="I107" s="711"/>
      <c r="J107" s="711"/>
      <c r="K107" s="711"/>
      <c r="L107" s="711"/>
      <c r="M107" s="711"/>
      <c r="N107" s="711"/>
      <c r="O107" s="711"/>
      <c r="P107" s="92"/>
      <c r="Q107" s="109" t="s">
        <v>18</v>
      </c>
      <c r="R107" s="88"/>
      <c r="S107" s="88"/>
      <c r="T107" s="88"/>
      <c r="U107" s="88"/>
      <c r="V107" s="88"/>
      <c r="W107" s="88"/>
      <c r="X107" s="88"/>
      <c r="Y107" s="106"/>
      <c r="Z107" s="98"/>
      <c r="AA107" s="88"/>
      <c r="AB107" s="719"/>
      <c r="AC107" s="721"/>
      <c r="AD107" s="721"/>
      <c r="AE107" s="721"/>
      <c r="AF107" s="721"/>
      <c r="AG107" s="721"/>
      <c r="AH107" s="972"/>
      <c r="AI107" s="972"/>
      <c r="AJ107" s="974"/>
    </row>
    <row r="108" spans="1:36" ht="26.25" customHeight="1">
      <c r="A108" s="712"/>
      <c r="B108" s="712"/>
      <c r="C108" s="712"/>
      <c r="D108" s="712"/>
      <c r="E108" s="712"/>
      <c r="F108" s="712"/>
      <c r="G108" s="712"/>
      <c r="H108" s="712"/>
      <c r="I108" s="712"/>
      <c r="J108" s="712"/>
      <c r="K108" s="712"/>
      <c r="L108" s="712"/>
      <c r="M108" s="111"/>
      <c r="N108" s="111"/>
      <c r="O108" s="91"/>
      <c r="P108" s="92"/>
      <c r="Q108" s="104" t="s">
        <v>19</v>
      </c>
      <c r="R108" s="88"/>
      <c r="S108" s="88"/>
      <c r="T108" s="88"/>
      <c r="U108" s="88"/>
      <c r="V108" s="88"/>
      <c r="W108" s="88"/>
      <c r="X108" s="88"/>
      <c r="Y108" s="105"/>
      <c r="Z108" s="98"/>
      <c r="AA108" s="88"/>
      <c r="AB108" s="713" t="s">
        <v>6</v>
      </c>
      <c r="AC108" s="715"/>
      <c r="AD108" s="715"/>
      <c r="AE108" s="715"/>
      <c r="AF108" s="715"/>
      <c r="AG108" s="715"/>
      <c r="AH108" s="296"/>
      <c r="AI108" s="296"/>
      <c r="AJ108" s="297"/>
    </row>
    <row r="109" spans="1:36" ht="16.5" customHeight="1">
      <c r="A109" s="746" t="s">
        <v>122</v>
      </c>
      <c r="B109" s="746"/>
      <c r="C109" s="746"/>
      <c r="D109" s="746"/>
      <c r="E109" s="746"/>
      <c r="F109" s="746"/>
      <c r="G109" s="746"/>
      <c r="H109" s="746"/>
      <c r="I109" s="746"/>
      <c r="J109" s="746"/>
      <c r="K109" s="746"/>
      <c r="L109" s="746"/>
      <c r="M109" s="746"/>
      <c r="N109" s="746"/>
      <c r="O109" s="108"/>
      <c r="P109" s="92"/>
      <c r="Q109" s="109" t="s">
        <v>20</v>
      </c>
      <c r="R109" s="88"/>
      <c r="S109" s="88"/>
      <c r="T109" s="88"/>
      <c r="U109" s="88"/>
      <c r="V109" s="88"/>
      <c r="W109" s="88"/>
      <c r="X109" s="88"/>
      <c r="Y109" s="106"/>
      <c r="Z109" s="98"/>
      <c r="AA109" s="88"/>
      <c r="AB109" s="727" t="s">
        <v>7</v>
      </c>
      <c r="AC109" s="729"/>
      <c r="AD109" s="729"/>
      <c r="AE109" s="729"/>
      <c r="AF109" s="729"/>
      <c r="AG109" s="729"/>
      <c r="AH109" s="984"/>
      <c r="AI109" s="943"/>
      <c r="AJ109" s="948"/>
    </row>
    <row r="110" spans="1:36" ht="15.75" customHeight="1">
      <c r="A110" s="746"/>
      <c r="B110" s="746"/>
      <c r="C110" s="746"/>
      <c r="D110" s="746"/>
      <c r="E110" s="746"/>
      <c r="F110" s="746"/>
      <c r="G110" s="746"/>
      <c r="H110" s="746"/>
      <c r="I110" s="746"/>
      <c r="J110" s="746"/>
      <c r="K110" s="746"/>
      <c r="L110" s="746"/>
      <c r="M110" s="746"/>
      <c r="N110" s="746"/>
      <c r="O110" s="108"/>
      <c r="P110" s="92"/>
      <c r="Q110" s="109" t="s">
        <v>21</v>
      </c>
      <c r="R110" s="88"/>
      <c r="S110" s="88"/>
      <c r="T110" s="88"/>
      <c r="U110" s="88"/>
      <c r="V110" s="88"/>
      <c r="W110" s="88"/>
      <c r="X110" s="88"/>
      <c r="Y110" s="106"/>
      <c r="Z110" s="98"/>
      <c r="AA110" s="88"/>
      <c r="AB110" s="727"/>
      <c r="AC110" s="729"/>
      <c r="AD110" s="729"/>
      <c r="AE110" s="729"/>
      <c r="AF110" s="729"/>
      <c r="AG110" s="729"/>
      <c r="AH110" s="985"/>
      <c r="AI110" s="943"/>
      <c r="AJ110" s="948"/>
    </row>
    <row r="111" spans="1:36" ht="15.75" customHeight="1">
      <c r="A111" s="750" t="s">
        <v>125</v>
      </c>
      <c r="B111" s="750"/>
      <c r="C111" s="750"/>
      <c r="D111" s="750"/>
      <c r="E111" s="750"/>
      <c r="F111" s="750"/>
      <c r="G111" s="750"/>
      <c r="H111" s="750"/>
      <c r="I111" s="750"/>
      <c r="J111" s="750"/>
      <c r="K111" s="750"/>
      <c r="L111" s="750"/>
      <c r="M111" s="750"/>
      <c r="N111" s="750"/>
      <c r="O111" s="750"/>
      <c r="P111" s="92"/>
      <c r="Q111" s="109" t="s">
        <v>22</v>
      </c>
      <c r="R111" s="88"/>
      <c r="S111" s="88"/>
      <c r="T111" s="88"/>
      <c r="U111" s="88"/>
      <c r="V111" s="88"/>
      <c r="W111" s="88"/>
      <c r="X111" s="88"/>
      <c r="Y111" s="106"/>
      <c r="Z111" s="98"/>
      <c r="AA111" s="114"/>
      <c r="AB111" s="727" t="s">
        <v>51</v>
      </c>
      <c r="AC111" s="729"/>
      <c r="AD111" s="729"/>
      <c r="AE111" s="729"/>
      <c r="AF111" s="729"/>
      <c r="AG111" s="729"/>
      <c r="AH111" s="986"/>
      <c r="AI111" s="988"/>
      <c r="AJ111" s="990"/>
    </row>
    <row r="112" spans="1:36" ht="16.5" customHeight="1">
      <c r="A112" s="750"/>
      <c r="B112" s="750"/>
      <c r="C112" s="750"/>
      <c r="D112" s="750"/>
      <c r="E112" s="750"/>
      <c r="F112" s="750"/>
      <c r="G112" s="750"/>
      <c r="H112" s="750"/>
      <c r="I112" s="750"/>
      <c r="J112" s="750"/>
      <c r="K112" s="750"/>
      <c r="L112" s="750"/>
      <c r="M112" s="750"/>
      <c r="N112" s="750"/>
      <c r="O112" s="750"/>
      <c r="P112" s="92"/>
      <c r="Q112" s="109" t="s">
        <v>23</v>
      </c>
      <c r="R112" s="88"/>
      <c r="S112" s="88"/>
      <c r="T112" s="88"/>
      <c r="U112" s="88"/>
      <c r="V112" s="88"/>
      <c r="W112" s="88"/>
      <c r="X112" s="88"/>
      <c r="Y112" s="105"/>
      <c r="Z112" s="98"/>
      <c r="AA112" s="88"/>
      <c r="AB112" s="727"/>
      <c r="AC112" s="729"/>
      <c r="AD112" s="729"/>
      <c r="AE112" s="729"/>
      <c r="AF112" s="729"/>
      <c r="AG112" s="729"/>
      <c r="AH112" s="987"/>
      <c r="AI112" s="989"/>
      <c r="AJ112" s="991"/>
    </row>
    <row r="113" spans="1:36" ht="14.25" customHeight="1">
      <c r="A113" s="110" t="s">
        <v>123</v>
      </c>
      <c r="B113" s="112"/>
      <c r="C113" s="112"/>
      <c r="D113" s="113"/>
      <c r="E113" s="113"/>
      <c r="F113" s="113"/>
      <c r="G113" s="113"/>
      <c r="H113" s="113"/>
      <c r="I113" s="113"/>
      <c r="J113" s="113"/>
      <c r="K113" s="113"/>
      <c r="L113" s="113"/>
      <c r="M113" s="113"/>
      <c r="N113" s="113"/>
      <c r="O113" s="108"/>
      <c r="P113" s="92"/>
      <c r="Q113" s="109" t="s">
        <v>24</v>
      </c>
      <c r="R113" s="88"/>
      <c r="S113" s="88"/>
      <c r="T113" s="88"/>
      <c r="U113" s="88"/>
      <c r="V113" s="88"/>
      <c r="W113" s="88"/>
      <c r="X113" s="88"/>
      <c r="Y113" s="106"/>
      <c r="Z113" s="98"/>
      <c r="AA113" s="88"/>
      <c r="AB113" s="693" t="s">
        <v>8</v>
      </c>
      <c r="AC113" s="695"/>
      <c r="AD113" s="695"/>
      <c r="AE113" s="695"/>
      <c r="AF113" s="695"/>
      <c r="AG113" s="695"/>
      <c r="AH113" s="964"/>
      <c r="AI113" s="964"/>
      <c r="AJ113" s="955"/>
    </row>
    <row r="114" spans="1:36" ht="15.75" customHeight="1">
      <c r="A114" s="115" t="s">
        <v>101</v>
      </c>
      <c r="B114" s="750" t="s">
        <v>102</v>
      </c>
      <c r="C114" s="750"/>
      <c r="D114" s="750"/>
      <c r="E114" s="750"/>
      <c r="F114" s="750"/>
      <c r="G114" s="750"/>
      <c r="H114" s="750"/>
      <c r="I114" s="750"/>
      <c r="J114" s="750"/>
      <c r="K114" s="750"/>
      <c r="L114" s="750"/>
      <c r="M114" s="750"/>
      <c r="N114" s="750"/>
      <c r="O114" s="91"/>
      <c r="P114" s="92"/>
      <c r="Q114" s="109" t="s">
        <v>87</v>
      </c>
      <c r="R114" s="88"/>
      <c r="S114" s="88"/>
      <c r="T114" s="88"/>
      <c r="U114" s="88"/>
      <c r="V114" s="88"/>
      <c r="W114" s="88"/>
      <c r="X114" s="88"/>
      <c r="Y114" s="105"/>
      <c r="Z114" s="98"/>
      <c r="AA114" s="88"/>
      <c r="AB114" s="693"/>
      <c r="AC114" s="695"/>
      <c r="AD114" s="695"/>
      <c r="AE114" s="695"/>
      <c r="AF114" s="695"/>
      <c r="AG114" s="695"/>
      <c r="AH114" s="964"/>
      <c r="AI114" s="964"/>
      <c r="AJ114" s="955"/>
    </row>
    <row r="115" spans="1:36" ht="15.75" customHeight="1">
      <c r="B115" s="88"/>
      <c r="C115" s="90"/>
      <c r="D115" s="90"/>
      <c r="E115" s="90"/>
      <c r="F115" s="90"/>
      <c r="G115" s="90"/>
      <c r="H115" s="116"/>
      <c r="I115" s="116"/>
      <c r="J115" s="116"/>
      <c r="K115" s="116"/>
      <c r="L115" s="88"/>
      <c r="M115" s="88"/>
      <c r="N115" s="88"/>
      <c r="O115" s="88"/>
      <c r="P115" s="92"/>
      <c r="Q115" s="109" t="s">
        <v>25</v>
      </c>
      <c r="R115" s="88"/>
      <c r="S115" s="88"/>
      <c r="T115" s="88"/>
      <c r="U115" s="88"/>
      <c r="V115" s="88"/>
      <c r="W115" s="88"/>
      <c r="X115" s="88"/>
      <c r="Y115" s="88"/>
      <c r="Z115" s="98"/>
      <c r="AA115" s="88"/>
      <c r="AB115" s="693" t="s">
        <v>9</v>
      </c>
      <c r="AC115" s="695"/>
      <c r="AD115" s="695"/>
      <c r="AE115" s="695"/>
      <c r="AF115" s="695"/>
      <c r="AG115" s="695"/>
      <c r="AH115" s="943"/>
      <c r="AI115" s="943"/>
      <c r="AJ115" s="948"/>
    </row>
    <row r="116" spans="1:36" ht="14.25" customHeight="1">
      <c r="B116" s="90"/>
      <c r="C116" s="90"/>
      <c r="D116" s="90"/>
      <c r="E116" s="90"/>
      <c r="F116" s="90"/>
      <c r="G116" s="90"/>
      <c r="H116" s="88"/>
      <c r="I116" s="88"/>
      <c r="J116" s="88"/>
      <c r="K116" s="88"/>
      <c r="L116" s="88"/>
      <c r="M116" s="88"/>
      <c r="N116" s="88"/>
      <c r="O116" s="88"/>
      <c r="P116" s="92"/>
      <c r="Q116" s="104" t="s">
        <v>26</v>
      </c>
      <c r="R116" s="88"/>
      <c r="S116" s="88"/>
      <c r="T116" s="88"/>
      <c r="U116" s="88"/>
      <c r="V116" s="88"/>
      <c r="W116" s="106"/>
      <c r="X116" s="106"/>
      <c r="Y116" s="106"/>
      <c r="Z116" s="98"/>
      <c r="AA116" s="88"/>
      <c r="AB116" s="693"/>
      <c r="AC116" s="695"/>
      <c r="AD116" s="695"/>
      <c r="AE116" s="695"/>
      <c r="AF116" s="695"/>
      <c r="AG116" s="695"/>
      <c r="AH116" s="943"/>
      <c r="AI116" s="943"/>
      <c r="AJ116" s="948"/>
    </row>
    <row r="117" spans="1:36" ht="15" customHeight="1">
      <c r="B117" s="692"/>
      <c r="C117" s="692"/>
      <c r="D117" s="692"/>
      <c r="E117" s="692"/>
      <c r="F117" s="692"/>
      <c r="G117" s="692"/>
      <c r="H117" s="88"/>
      <c r="I117" s="88"/>
      <c r="J117" s="88"/>
      <c r="K117" s="88"/>
      <c r="L117" s="88"/>
      <c r="M117" s="88"/>
      <c r="N117" s="88"/>
      <c r="O117" s="88"/>
      <c r="P117" s="92"/>
      <c r="Q117" s="109" t="s">
        <v>27</v>
      </c>
      <c r="R117" s="88"/>
      <c r="S117" s="88"/>
      <c r="T117" s="88"/>
      <c r="U117" s="88"/>
      <c r="V117" s="88"/>
      <c r="W117" s="88"/>
      <c r="X117" s="88"/>
      <c r="Y117" s="88"/>
      <c r="Z117" s="98"/>
      <c r="AA117" s="117"/>
      <c r="AB117" s="693" t="s">
        <v>10</v>
      </c>
      <c r="AC117" s="695"/>
      <c r="AD117" s="695"/>
      <c r="AE117" s="695"/>
      <c r="AF117" s="695"/>
      <c r="AG117" s="695"/>
      <c r="AH117" s="943"/>
      <c r="AI117" s="943"/>
      <c r="AJ117" s="948"/>
    </row>
    <row r="118" spans="1:36" ht="15.75" customHeight="1" thickBot="1">
      <c r="B118" s="692"/>
      <c r="C118" s="692"/>
      <c r="D118" s="692"/>
      <c r="E118" s="692"/>
      <c r="F118" s="692"/>
      <c r="G118" s="692"/>
      <c r="H118" s="88"/>
      <c r="I118" s="88"/>
      <c r="J118" s="88"/>
      <c r="K118" s="88"/>
      <c r="L118" s="88"/>
      <c r="M118" s="88"/>
      <c r="N118" s="88"/>
      <c r="O118" s="88"/>
      <c r="P118" s="92"/>
      <c r="Q118" s="109" t="s">
        <v>28</v>
      </c>
      <c r="R118" s="88"/>
      <c r="S118" s="88"/>
      <c r="T118" s="88"/>
      <c r="U118" s="88"/>
      <c r="V118" s="88"/>
      <c r="W118" s="88"/>
      <c r="X118" s="88"/>
      <c r="Y118" s="88"/>
      <c r="Z118" s="98"/>
      <c r="AA118" s="88"/>
      <c r="AB118" s="696"/>
      <c r="AC118" s="698"/>
      <c r="AD118" s="698"/>
      <c r="AE118" s="698"/>
      <c r="AF118" s="698"/>
      <c r="AG118" s="698"/>
      <c r="AH118" s="975"/>
      <c r="AI118" s="975"/>
      <c r="AJ118" s="983"/>
    </row>
    <row r="119" spans="1:36" ht="14.25" customHeight="1">
      <c r="B119" s="105"/>
      <c r="C119" s="105"/>
      <c r="D119" s="88"/>
      <c r="E119" s="88"/>
      <c r="F119" s="88"/>
      <c r="G119" s="88"/>
      <c r="H119" s="88"/>
      <c r="I119" s="88"/>
      <c r="J119" s="88"/>
      <c r="K119" s="88"/>
      <c r="L119" s="88"/>
      <c r="M119" s="88"/>
      <c r="N119" s="88"/>
      <c r="O119" s="88"/>
      <c r="P119" s="92"/>
      <c r="Q119" s="109" t="s">
        <v>29</v>
      </c>
      <c r="R119" s="88"/>
      <c r="S119" s="88"/>
      <c r="T119" s="88"/>
      <c r="U119" s="88"/>
      <c r="V119" s="88"/>
      <c r="W119" s="88"/>
      <c r="X119" s="88"/>
      <c r="Y119" s="88"/>
      <c r="Z119" s="98"/>
      <c r="AA119" s="88"/>
      <c r="AJ119" s="88"/>
    </row>
    <row r="120" spans="1:36">
      <c r="B120" s="105"/>
      <c r="C120" s="105"/>
      <c r="D120" s="105"/>
      <c r="E120" s="105"/>
      <c r="F120" s="105"/>
      <c r="G120" s="105"/>
      <c r="H120" s="88"/>
      <c r="I120" s="88"/>
      <c r="J120" s="88"/>
      <c r="K120" s="88"/>
      <c r="L120" s="88"/>
      <c r="M120" s="88"/>
      <c r="N120" s="88"/>
      <c r="O120" s="88"/>
      <c r="P120" s="92"/>
      <c r="Q120" s="104" t="s">
        <v>30</v>
      </c>
      <c r="R120" s="88"/>
      <c r="S120" s="88"/>
      <c r="T120" s="88"/>
      <c r="U120" s="88"/>
      <c r="V120" s="88"/>
      <c r="W120" s="88"/>
      <c r="X120" s="88"/>
      <c r="Y120" s="88"/>
      <c r="Z120" s="98"/>
      <c r="AA120" s="88"/>
      <c r="AB120" s="118" t="s">
        <v>11</v>
      </c>
      <c r="AI120" s="88"/>
      <c r="AJ120" s="119"/>
    </row>
    <row r="121" spans="1:36">
      <c r="B121" s="120"/>
      <c r="C121" s="120"/>
      <c r="D121" s="105"/>
      <c r="E121" s="105"/>
      <c r="F121" s="105"/>
      <c r="G121" s="105"/>
      <c r="H121" s="88"/>
      <c r="I121" s="88"/>
      <c r="J121" s="88"/>
      <c r="K121" s="88"/>
      <c r="L121" s="88"/>
      <c r="M121" s="88"/>
      <c r="N121" s="88"/>
      <c r="O121" s="88"/>
      <c r="P121" s="92"/>
      <c r="Q121" s="109" t="s">
        <v>31</v>
      </c>
      <c r="R121" s="88"/>
      <c r="S121" s="88"/>
      <c r="T121" s="88"/>
      <c r="U121" s="88"/>
      <c r="V121" s="88"/>
      <c r="W121" s="88"/>
      <c r="X121" s="88"/>
      <c r="Y121" s="88"/>
      <c r="Z121" s="98"/>
      <c r="AA121" s="88"/>
      <c r="AD121" s="685" t="str">
        <f>June!AI125</f>
        <v/>
      </c>
      <c r="AE121" s="685"/>
      <c r="AF121" s="685"/>
      <c r="AG121" s="685"/>
      <c r="AH121" s="685"/>
      <c r="AI121" s="685"/>
      <c r="AJ121" s="121"/>
    </row>
    <row r="122" spans="1:36" ht="12" customHeight="1">
      <c r="B122" s="120"/>
      <c r="C122" s="120"/>
      <c r="D122" s="88"/>
      <c r="E122" s="88"/>
      <c r="F122" s="88"/>
      <c r="G122" s="88"/>
      <c r="H122" s="88"/>
      <c r="I122" s="88"/>
      <c r="J122" s="88"/>
      <c r="K122" s="88"/>
      <c r="L122" s="88"/>
      <c r="M122" s="88"/>
      <c r="N122" s="88"/>
      <c r="O122" s="88"/>
      <c r="P122" s="92"/>
      <c r="Q122" s="703" t="s">
        <v>124</v>
      </c>
      <c r="R122" s="704"/>
      <c r="S122" s="704"/>
      <c r="T122" s="704"/>
      <c r="U122" s="704"/>
      <c r="V122" s="704"/>
      <c r="W122" s="704"/>
      <c r="X122" s="704"/>
      <c r="Y122" s="704"/>
      <c r="Z122" s="705"/>
      <c r="AA122" s="88"/>
      <c r="AD122" s="686"/>
      <c r="AE122" s="686"/>
      <c r="AF122" s="686"/>
      <c r="AG122" s="686"/>
      <c r="AH122" s="686"/>
      <c r="AI122" s="686"/>
    </row>
    <row r="123" spans="1:36">
      <c r="B123" s="120"/>
      <c r="C123" s="120"/>
      <c r="D123" s="88"/>
      <c r="E123" s="88"/>
      <c r="F123" s="88"/>
      <c r="G123" s="88"/>
      <c r="H123" s="88"/>
      <c r="I123" s="88"/>
      <c r="J123" s="88"/>
      <c r="K123" s="88"/>
      <c r="L123" s="88"/>
      <c r="M123" s="88"/>
      <c r="N123" s="88"/>
      <c r="O123" s="88"/>
      <c r="P123" s="92"/>
      <c r="Q123" s="703"/>
      <c r="R123" s="704"/>
      <c r="S123" s="704"/>
      <c r="T123" s="704"/>
      <c r="U123" s="704"/>
      <c r="V123" s="704"/>
      <c r="W123" s="704"/>
      <c r="X123" s="704"/>
      <c r="Y123" s="704"/>
      <c r="Z123" s="705"/>
      <c r="AA123" s="88"/>
      <c r="AC123" s="122" t="s">
        <v>76</v>
      </c>
      <c r="AD123" s="119"/>
      <c r="AF123" s="87"/>
      <c r="AG123" s="119"/>
      <c r="AH123" s="119"/>
    </row>
    <row r="124" spans="1:36">
      <c r="B124" s="120"/>
      <c r="C124" s="120"/>
      <c r="D124" s="88"/>
      <c r="E124" s="88"/>
      <c r="F124" s="88"/>
      <c r="G124" s="88"/>
      <c r="H124" s="88"/>
      <c r="I124" s="88"/>
      <c r="J124" s="88"/>
      <c r="K124" s="88"/>
      <c r="L124" s="88"/>
      <c r="M124" s="88"/>
      <c r="N124" s="88"/>
      <c r="O124" s="88"/>
      <c r="P124" s="88"/>
      <c r="Q124" s="109" t="s">
        <v>32</v>
      </c>
      <c r="R124" s="88"/>
      <c r="S124" s="88"/>
      <c r="T124" s="88"/>
      <c r="U124" s="88"/>
      <c r="V124" s="88"/>
      <c r="W124" s="88"/>
      <c r="X124" s="88"/>
      <c r="Y124" s="88"/>
      <c r="Z124" s="123"/>
      <c r="AA124" s="88"/>
    </row>
    <row r="125" spans="1:36" ht="14.25" customHeight="1">
      <c r="B125" s="105"/>
      <c r="C125" s="105"/>
      <c r="D125" s="88"/>
      <c r="E125" s="88"/>
      <c r="F125" s="88"/>
      <c r="G125" s="88"/>
      <c r="Q125" s="104" t="s">
        <v>33</v>
      </c>
      <c r="R125" s="88"/>
      <c r="S125" s="88"/>
      <c r="T125" s="88"/>
      <c r="U125" s="88"/>
      <c r="V125" s="88"/>
      <c r="W125" s="88"/>
      <c r="X125" s="88"/>
      <c r="Y125" s="88"/>
      <c r="Z125" s="123"/>
      <c r="AA125" s="88"/>
      <c r="AB125" s="79" t="s">
        <v>12</v>
      </c>
      <c r="AD125" s="685" t="str">
        <f>June!AI129</f>
        <v>FRANCISCO S. QUIANTO</v>
      </c>
      <c r="AE125" s="685"/>
      <c r="AF125" s="685"/>
      <c r="AG125" s="685"/>
      <c r="AH125" s="685"/>
      <c r="AI125" s="685"/>
    </row>
    <row r="126" spans="1:36" ht="14.25" customHeight="1">
      <c r="A126" s="691" t="s">
        <v>88</v>
      </c>
      <c r="B126" s="691"/>
      <c r="C126" s="120"/>
      <c r="D126" s="88"/>
      <c r="E126" s="88"/>
      <c r="F126" s="88"/>
      <c r="G126" s="88"/>
      <c r="Q126" s="109" t="s">
        <v>34</v>
      </c>
      <c r="R126" s="88"/>
      <c r="S126" s="88"/>
      <c r="T126" s="88"/>
      <c r="U126" s="88"/>
      <c r="V126" s="88"/>
      <c r="W126" s="88"/>
      <c r="X126" s="88"/>
      <c r="Y126" s="88"/>
      <c r="Z126" s="123"/>
      <c r="AA126" s="88"/>
      <c r="AD126" s="686"/>
      <c r="AE126" s="686"/>
      <c r="AF126" s="686"/>
      <c r="AG126" s="686"/>
      <c r="AH126" s="686"/>
      <c r="AI126" s="686"/>
      <c r="AJ126" s="88"/>
    </row>
    <row r="127" spans="1:36" ht="14.25" customHeight="1" thickBot="1">
      <c r="A127" s="691"/>
      <c r="B127" s="691"/>
      <c r="C127" s="120"/>
      <c r="D127" s="88"/>
      <c r="E127" s="88"/>
      <c r="F127" s="88"/>
      <c r="G127" s="88"/>
      <c r="Q127" s="124" t="s">
        <v>35</v>
      </c>
      <c r="R127" s="52"/>
      <c r="S127" s="52"/>
      <c r="T127" s="52"/>
      <c r="U127" s="52"/>
      <c r="V127" s="52"/>
      <c r="W127" s="52"/>
      <c r="X127" s="52"/>
      <c r="Y127" s="52"/>
      <c r="Z127" s="99"/>
      <c r="AA127" s="88"/>
      <c r="AC127" s="88"/>
      <c r="AD127" s="121"/>
      <c r="AE127" s="121"/>
      <c r="AF127" s="121" t="s">
        <v>77</v>
      </c>
      <c r="AG127" s="121"/>
      <c r="AH127" s="121"/>
      <c r="AI127" s="119"/>
      <c r="AJ127" s="119"/>
    </row>
  </sheetData>
  <sheetProtection algorithmName="SHA-512" hashValue="8jFQHJS4RMawY4D6kT8A6nyS7agPPsNoTvuY99Va+XIl/KFwR7Z0WqrVKgoWsnV2LE48BXvyK9ZLlMsHLFjMAQ==" saltValue="hA6QKNJzs9G2+MgoFEtu6A==" spinCount="100000" sheet="1" objects="1" scenarios="1" formatCells="0" formatRows="0"/>
  <mergeCells count="251">
    <mergeCell ref="B90:C90"/>
    <mergeCell ref="B93:C93"/>
    <mergeCell ref="B92:C92"/>
    <mergeCell ref="B91:C91"/>
    <mergeCell ref="B94:C94"/>
    <mergeCell ref="B67:C67"/>
    <mergeCell ref="B68:C68"/>
    <mergeCell ref="B69:C69"/>
    <mergeCell ref="B85:C85"/>
    <mergeCell ref="B81:C81"/>
    <mergeCell ref="B82:C82"/>
    <mergeCell ref="B83:C83"/>
    <mergeCell ref="B84:C84"/>
    <mergeCell ref="B86:C86"/>
    <mergeCell ref="B78:C78"/>
    <mergeCell ref="B79:C79"/>
    <mergeCell ref="B80:C80"/>
    <mergeCell ref="B76:C76"/>
    <mergeCell ref="B77:C77"/>
    <mergeCell ref="AI117:AI118"/>
    <mergeCell ref="AJ117:AJ118"/>
    <mergeCell ref="AB113:AG114"/>
    <mergeCell ref="AH102:AH103"/>
    <mergeCell ref="AI102:AI103"/>
    <mergeCell ref="AJ102:AJ103"/>
    <mergeCell ref="AB115:AG116"/>
    <mergeCell ref="AJ109:AJ110"/>
    <mergeCell ref="AH109:AH110"/>
    <mergeCell ref="AI109:AI110"/>
    <mergeCell ref="AB111:AG112"/>
    <mergeCell ref="AB109:AG110"/>
    <mergeCell ref="AH111:AH112"/>
    <mergeCell ref="AI111:AI112"/>
    <mergeCell ref="AJ111:AJ112"/>
    <mergeCell ref="AJ115:AJ116"/>
    <mergeCell ref="AI115:AI116"/>
    <mergeCell ref="A96:C96"/>
    <mergeCell ref="AH113:AH114"/>
    <mergeCell ref="AB117:AG118"/>
    <mergeCell ref="AB106:AG107"/>
    <mergeCell ref="AB108:AG108"/>
    <mergeCell ref="AB102:AG103"/>
    <mergeCell ref="AH106:AH107"/>
    <mergeCell ref="AH115:AH116"/>
    <mergeCell ref="AH117:AH118"/>
    <mergeCell ref="B117:G118"/>
    <mergeCell ref="D103:M103"/>
    <mergeCell ref="D97:H97"/>
    <mergeCell ref="B104:B105"/>
    <mergeCell ref="B102:B103"/>
    <mergeCell ref="A99:N99"/>
    <mergeCell ref="A100:N100"/>
    <mergeCell ref="A101:N101"/>
    <mergeCell ref="D106:M106"/>
    <mergeCell ref="A97:B97"/>
    <mergeCell ref="B114:N114"/>
    <mergeCell ref="B106:C107"/>
    <mergeCell ref="A108:L108"/>
    <mergeCell ref="AB98:AD99"/>
    <mergeCell ref="AE91:AJ91"/>
    <mergeCell ref="AE92:AJ92"/>
    <mergeCell ref="AI113:AI114"/>
    <mergeCell ref="AE95:AJ95"/>
    <mergeCell ref="AE96:AJ96"/>
    <mergeCell ref="AB104:AG105"/>
    <mergeCell ref="AI106:AI107"/>
    <mergeCell ref="AJ106:AJ107"/>
    <mergeCell ref="AI100:AI101"/>
    <mergeCell ref="AJ100:AJ101"/>
    <mergeCell ref="AB100:AG101"/>
    <mergeCell ref="AH98:AJ98"/>
    <mergeCell ref="A2:AJ2"/>
    <mergeCell ref="D10:AB10"/>
    <mergeCell ref="AE47:AJ47"/>
    <mergeCell ref="AE48:AJ48"/>
    <mergeCell ref="AE49:AJ49"/>
    <mergeCell ref="AE50:AJ50"/>
    <mergeCell ref="AE51:AJ51"/>
    <mergeCell ref="AE36:AJ36"/>
    <mergeCell ref="AE37:AJ37"/>
    <mergeCell ref="AE38:AJ38"/>
    <mergeCell ref="AE14:AJ14"/>
    <mergeCell ref="AE34:AJ34"/>
    <mergeCell ref="AE35:AJ35"/>
    <mergeCell ref="A3:AJ3"/>
    <mergeCell ref="A10:C13"/>
    <mergeCell ref="C6:E6"/>
    <mergeCell ref="X8:Y8"/>
    <mergeCell ref="K6:O6"/>
    <mergeCell ref="X6:AC6"/>
    <mergeCell ref="AC10:AD11"/>
    <mergeCell ref="AE39:AJ39"/>
    <mergeCell ref="AE40:AJ40"/>
    <mergeCell ref="AE41:AJ41"/>
    <mergeCell ref="AE42:AJ42"/>
    <mergeCell ref="Q6:W6"/>
    <mergeCell ref="Q122:Z123"/>
    <mergeCell ref="AE44:AJ44"/>
    <mergeCell ref="AE45:AJ45"/>
    <mergeCell ref="AE46:AJ46"/>
    <mergeCell ref="AC12:AC13"/>
    <mergeCell ref="AD12:AD13"/>
    <mergeCell ref="AE10:AJ13"/>
    <mergeCell ref="AH104:AH105"/>
    <mergeCell ref="AI104:AI105"/>
    <mergeCell ref="AJ104:AJ105"/>
    <mergeCell ref="AE93:AJ93"/>
    <mergeCell ref="AE60:AJ60"/>
    <mergeCell ref="AE55:AJ55"/>
    <mergeCell ref="AE56:AJ56"/>
    <mergeCell ref="AE57:AJ57"/>
    <mergeCell ref="AE58:AJ58"/>
    <mergeCell ref="AE59:AJ59"/>
    <mergeCell ref="AE94:AJ94"/>
    <mergeCell ref="AJ113:AJ114"/>
    <mergeCell ref="AE61:AJ61"/>
    <mergeCell ref="AE62:AJ62"/>
    <mergeCell ref="AE65:AJ65"/>
    <mergeCell ref="AE90:AJ90"/>
    <mergeCell ref="C8:O8"/>
    <mergeCell ref="AD121:AI122"/>
    <mergeCell ref="AD125:AI126"/>
    <mergeCell ref="A95:C95"/>
    <mergeCell ref="A111:O112"/>
    <mergeCell ref="A126:B127"/>
    <mergeCell ref="Z8:AB8"/>
    <mergeCell ref="AC8:AH8"/>
    <mergeCell ref="T8:W8"/>
    <mergeCell ref="AH100:AH101"/>
    <mergeCell ref="AE43:AJ43"/>
    <mergeCell ref="AE52:AJ52"/>
    <mergeCell ref="AE53:AJ53"/>
    <mergeCell ref="A102:A103"/>
    <mergeCell ref="A104:A105"/>
    <mergeCell ref="A106:A107"/>
    <mergeCell ref="D104:M104"/>
    <mergeCell ref="D105:M105"/>
    <mergeCell ref="D107:M107"/>
    <mergeCell ref="D102:M102"/>
    <mergeCell ref="N106:O107"/>
    <mergeCell ref="N102:O103"/>
    <mergeCell ref="Q99:Y101"/>
    <mergeCell ref="A109:N110"/>
    <mergeCell ref="B15:C15"/>
    <mergeCell ref="AE15:AJ15"/>
    <mergeCell ref="B16:C16"/>
    <mergeCell ref="AE16:AJ16"/>
    <mergeCell ref="B17:C17"/>
    <mergeCell ref="AE17:AJ17"/>
    <mergeCell ref="B18:C18"/>
    <mergeCell ref="AE18:AJ18"/>
    <mergeCell ref="B19:C19"/>
    <mergeCell ref="AE19:AJ19"/>
    <mergeCell ref="B20:C20"/>
    <mergeCell ref="AE20:AJ20"/>
    <mergeCell ref="B21:C21"/>
    <mergeCell ref="AE21:AJ21"/>
    <mergeCell ref="B22:C22"/>
    <mergeCell ref="AE22:AJ22"/>
    <mergeCell ref="B23:C23"/>
    <mergeCell ref="AE23:AJ23"/>
    <mergeCell ref="B24:C24"/>
    <mergeCell ref="AE24:AJ24"/>
    <mergeCell ref="B25:C25"/>
    <mergeCell ref="AE25:AJ25"/>
    <mergeCell ref="B26:C26"/>
    <mergeCell ref="AE26:AJ26"/>
    <mergeCell ref="B27:C27"/>
    <mergeCell ref="AE27:AJ27"/>
    <mergeCell ref="B28:C28"/>
    <mergeCell ref="AE28:AJ28"/>
    <mergeCell ref="B29:C29"/>
    <mergeCell ref="AE29:AJ29"/>
    <mergeCell ref="B30:C30"/>
    <mergeCell ref="AE30:AJ30"/>
    <mergeCell ref="B31:C31"/>
    <mergeCell ref="AE31:AJ31"/>
    <mergeCell ref="B32:C32"/>
    <mergeCell ref="AE32:AJ32"/>
    <mergeCell ref="B33:C33"/>
    <mergeCell ref="AE33:AJ33"/>
    <mergeCell ref="B66:C66"/>
    <mergeCell ref="AE66:AJ66"/>
    <mergeCell ref="AE64:AJ64"/>
    <mergeCell ref="AE63:AJ63"/>
    <mergeCell ref="B56:C56"/>
    <mergeCell ref="B57:C57"/>
    <mergeCell ref="B58:C58"/>
    <mergeCell ref="B59:C59"/>
    <mergeCell ref="B60:C60"/>
    <mergeCell ref="B61:C61"/>
    <mergeCell ref="B62:C62"/>
    <mergeCell ref="A54:C54"/>
    <mergeCell ref="B63:C63"/>
    <mergeCell ref="B64:C64"/>
    <mergeCell ref="B65:C65"/>
    <mergeCell ref="B53:C53"/>
    <mergeCell ref="AE85:AJ85"/>
    <mergeCell ref="AE86:AJ86"/>
    <mergeCell ref="AE87:AJ87"/>
    <mergeCell ref="AE88:AJ88"/>
    <mergeCell ref="AE89:AJ89"/>
    <mergeCell ref="AE69:AJ69"/>
    <mergeCell ref="AE81:AJ81"/>
    <mergeCell ref="AE82:AJ82"/>
    <mergeCell ref="AE83:AJ83"/>
    <mergeCell ref="AE84:AJ84"/>
    <mergeCell ref="AE70:AJ70"/>
    <mergeCell ref="AE71:AJ71"/>
    <mergeCell ref="AE72:AJ72"/>
    <mergeCell ref="AE73:AJ73"/>
    <mergeCell ref="AE74:AJ74"/>
    <mergeCell ref="AE75:AJ75"/>
    <mergeCell ref="AE76:AJ76"/>
    <mergeCell ref="AE77:AJ77"/>
    <mergeCell ref="AE78:AJ78"/>
    <mergeCell ref="AE79:AJ79"/>
    <mergeCell ref="AE80:AJ80"/>
    <mergeCell ref="B55:C55"/>
    <mergeCell ref="B70:C70"/>
    <mergeCell ref="B71:C71"/>
    <mergeCell ref="B72:C72"/>
    <mergeCell ref="B73:C73"/>
    <mergeCell ref="B74:C74"/>
    <mergeCell ref="B75:C75"/>
    <mergeCell ref="B51:C51"/>
    <mergeCell ref="B52:C52"/>
    <mergeCell ref="AE67:AJ67"/>
    <mergeCell ref="AE68:AJ68"/>
    <mergeCell ref="AE98:AG99"/>
    <mergeCell ref="B87:C87"/>
    <mergeCell ref="B88:C88"/>
    <mergeCell ref="B89:C89"/>
    <mergeCell ref="B14:C14"/>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s>
  <dataValidations count="1">
    <dataValidation type="list" allowBlank="1" showInputMessage="1" showErrorMessage="1" prompt="Please leave this cell blank if it is a non-working holiday." sqref="D12:X12">
      <formula1>"MON,TUE,WED,THU,FRI,SAT,SUN"</formula1>
    </dataValidation>
  </dataValidations>
  <printOptions horizontalCentered="1"/>
  <pageMargins left="0.17" right="0.16" top="0.18" bottom="0.19" header="0.17" footer="0.16"/>
  <pageSetup paperSize="9" scale="60" orientation="landscape" horizontalDpi="4294967293" r:id="rId1"/>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V100"/>
  <sheetViews>
    <sheetView showGridLines="0" topLeftCell="A28" zoomScale="33" zoomScaleNormal="33" zoomScaleSheetLayoutView="62" workbookViewId="0">
      <selection activeCell="C60" sqref="C60"/>
    </sheetView>
  </sheetViews>
  <sheetFormatPr defaultRowHeight="18.75"/>
  <cols>
    <col min="1" max="1" width="6.7109375" style="74" customWidth="1"/>
    <col min="2" max="2" width="17.85546875" style="64" hidden="1" customWidth="1"/>
    <col min="3" max="3" width="58.28515625" style="64" customWidth="1"/>
    <col min="4" max="4" width="3.5703125" style="64" hidden="1" customWidth="1"/>
    <col min="5" max="5" width="19.7109375" style="64" hidden="1" customWidth="1"/>
    <col min="6" max="6" width="20.85546875" style="64" customWidth="1"/>
    <col min="7" max="7" width="8.85546875" style="64" customWidth="1"/>
    <col min="8" max="8" width="19.28515625" style="64" customWidth="1"/>
    <col min="9" max="9" width="14.28515625" style="64" customWidth="1"/>
    <col min="10" max="10" width="16.5703125" style="65" customWidth="1"/>
    <col min="11" max="11" width="16.7109375" style="64" customWidth="1"/>
    <col min="12" max="12" width="17.5703125" style="64" customWidth="1"/>
    <col min="13" max="13" width="20.42578125" style="64" customWidth="1"/>
    <col min="14" max="14" width="22.28515625" style="64" customWidth="1"/>
    <col min="15" max="15" width="18.7109375" style="64" customWidth="1"/>
    <col min="16" max="16" width="23.5703125" style="64" customWidth="1"/>
    <col min="17" max="17" width="17.28515625" style="64" customWidth="1"/>
    <col min="18" max="18" width="16.5703125" style="64" customWidth="1"/>
    <col min="19" max="19" width="15.140625" style="64" customWidth="1"/>
    <col min="20" max="20" width="5.140625" style="64" customWidth="1"/>
    <col min="21" max="21" width="31.5703125" style="64" customWidth="1"/>
    <col min="22" max="22" width="27.7109375" style="64" customWidth="1"/>
    <col min="23" max="23" width="16.28515625" style="64" customWidth="1"/>
    <col min="24" max="24" width="20.42578125" style="64" customWidth="1"/>
    <col min="25" max="25" width="28.5703125" style="64" customWidth="1"/>
    <col min="26" max="26" width="49" style="311" hidden="1" customWidth="1"/>
    <col min="27" max="27" width="47.5703125" style="311" hidden="1" customWidth="1"/>
    <col min="28" max="28" width="44.85546875" style="311" hidden="1" customWidth="1"/>
    <col min="29" max="29" width="28.140625" style="311" hidden="1" customWidth="1"/>
    <col min="30" max="30" width="15.85546875" style="64" customWidth="1"/>
    <col min="31" max="16384" width="9.140625" style="64"/>
  </cols>
  <sheetData>
    <row r="1" spans="1:29" s="58" customFormat="1" ht="33.75">
      <c r="A1" s="626" t="s">
        <v>80</v>
      </c>
      <c r="B1" s="626"/>
      <c r="C1" s="626"/>
      <c r="D1" s="626"/>
      <c r="E1" s="626"/>
      <c r="F1" s="626"/>
      <c r="G1" s="626"/>
      <c r="H1" s="626"/>
      <c r="I1" s="626"/>
      <c r="J1" s="626"/>
      <c r="K1" s="626"/>
      <c r="L1" s="626"/>
      <c r="M1" s="626"/>
      <c r="N1" s="626"/>
      <c r="O1" s="626"/>
      <c r="P1" s="626"/>
      <c r="Q1" s="626"/>
      <c r="R1" s="626"/>
      <c r="S1" s="626"/>
      <c r="T1" s="626"/>
      <c r="U1" s="626"/>
      <c r="V1" s="626"/>
      <c r="W1" s="626"/>
      <c r="X1" s="626"/>
      <c r="Y1" s="626"/>
      <c r="Z1" s="310"/>
      <c r="AA1" s="310"/>
      <c r="AB1" s="310"/>
      <c r="AC1" s="310"/>
    </row>
    <row r="2" spans="1:29" s="58" customFormat="1" ht="18">
      <c r="A2" s="627" t="s">
        <v>113</v>
      </c>
      <c r="B2" s="627"/>
      <c r="C2" s="627"/>
      <c r="D2" s="627"/>
      <c r="E2" s="627"/>
      <c r="F2" s="627"/>
      <c r="G2" s="627"/>
      <c r="H2" s="627"/>
      <c r="I2" s="627"/>
      <c r="J2" s="627"/>
      <c r="K2" s="627"/>
      <c r="L2" s="627"/>
      <c r="M2" s="627"/>
      <c r="N2" s="627"/>
      <c r="O2" s="627"/>
      <c r="P2" s="627"/>
      <c r="Q2" s="627"/>
      <c r="R2" s="627"/>
      <c r="S2" s="627"/>
      <c r="T2" s="627"/>
      <c r="U2" s="627"/>
      <c r="V2" s="627"/>
      <c r="W2" s="627"/>
      <c r="X2" s="627"/>
      <c r="Y2" s="627"/>
      <c r="Z2" s="310"/>
      <c r="AA2" s="310"/>
      <c r="AB2" s="310"/>
      <c r="AC2" s="310"/>
    </row>
    <row r="3" spans="1:29" s="58" customFormat="1" ht="18">
      <c r="A3" s="59"/>
      <c r="B3" s="59"/>
      <c r="C3" s="59"/>
      <c r="D3" s="59"/>
      <c r="E3" s="59"/>
      <c r="F3" s="59"/>
      <c r="G3" s="59"/>
      <c r="H3" s="59"/>
      <c r="I3" s="59"/>
      <c r="J3" s="59"/>
      <c r="K3" s="59"/>
      <c r="L3" s="59"/>
      <c r="M3" s="59"/>
      <c r="N3" s="59"/>
      <c r="O3" s="59"/>
      <c r="P3" s="59"/>
      <c r="Q3" s="59"/>
      <c r="R3" s="59"/>
      <c r="S3" s="59"/>
      <c r="T3" s="59"/>
      <c r="U3" s="59"/>
      <c r="V3" s="59"/>
      <c r="W3" s="59"/>
      <c r="X3" s="59"/>
      <c r="Y3" s="59"/>
      <c r="Z3" s="310"/>
      <c r="AA3" s="310"/>
      <c r="AB3" s="310"/>
      <c r="AC3" s="310"/>
    </row>
    <row r="4" spans="1:29" s="58" customFormat="1" ht="49.5" customHeight="1">
      <c r="A4" s="60"/>
      <c r="C4" s="321" t="s">
        <v>93</v>
      </c>
      <c r="D4" s="629" t="s">
        <v>93</v>
      </c>
      <c r="E4" s="629"/>
      <c r="F4" s="340">
        <v>120642</v>
      </c>
      <c r="H4" s="633" t="s">
        <v>90</v>
      </c>
      <c r="I4" s="633"/>
      <c r="J4" s="339" t="s">
        <v>132</v>
      </c>
      <c r="K4" s="633" t="s">
        <v>91</v>
      </c>
      <c r="L4" s="633"/>
      <c r="M4" s="623" t="s">
        <v>224</v>
      </c>
      <c r="N4" s="624"/>
      <c r="O4" s="624"/>
      <c r="P4" s="625"/>
      <c r="Q4" s="633" t="s">
        <v>92</v>
      </c>
      <c r="R4" s="633"/>
      <c r="S4" s="623" t="s">
        <v>226</v>
      </c>
      <c r="T4" s="624"/>
      <c r="U4" s="624"/>
      <c r="V4" s="625"/>
      <c r="Y4" s="61"/>
      <c r="Z4" s="310"/>
      <c r="AA4" s="310"/>
      <c r="AB4" s="310"/>
      <c r="AC4" s="310"/>
    </row>
    <row r="5" spans="1:29" s="58" customFormat="1" ht="12" customHeight="1">
      <c r="Z5" s="310"/>
      <c r="AA5" s="310"/>
      <c r="AB5" s="310"/>
      <c r="AC5" s="310"/>
    </row>
    <row r="6" spans="1:29" s="58" customFormat="1" ht="64.5" customHeight="1">
      <c r="C6" s="628" t="s">
        <v>94</v>
      </c>
      <c r="D6" s="628"/>
      <c r="E6" s="628"/>
      <c r="F6" s="630" t="s">
        <v>223</v>
      </c>
      <c r="G6" s="631"/>
      <c r="H6" s="631"/>
      <c r="I6" s="631"/>
      <c r="J6" s="631"/>
      <c r="K6" s="632"/>
      <c r="L6" s="628" t="s">
        <v>89</v>
      </c>
      <c r="M6" s="628"/>
      <c r="N6" s="628"/>
      <c r="O6" s="634" t="s">
        <v>128</v>
      </c>
      <c r="P6" s="635"/>
      <c r="Q6" s="636" t="s">
        <v>95</v>
      </c>
      <c r="R6" s="637"/>
      <c r="S6" s="623" t="s">
        <v>227</v>
      </c>
      <c r="T6" s="625"/>
      <c r="U6" s="62" t="s">
        <v>96</v>
      </c>
      <c r="V6" s="623"/>
      <c r="W6" s="624"/>
      <c r="X6" s="625"/>
      <c r="Z6" s="310"/>
      <c r="AA6" s="310"/>
      <c r="AB6" s="310"/>
      <c r="AC6" s="310"/>
    </row>
    <row r="7" spans="1:29" ht="15.75" customHeight="1">
      <c r="A7" s="63"/>
      <c r="F7" s="153" t="str">
        <f>IF(F6="","",F6)</f>
        <v>VALLEHERMOSO CENTRAL ELEMENTARY SCHOOL</v>
      </c>
      <c r="O7" s="153" t="str">
        <f>IF(O6="","",O6)</f>
        <v>2014-2015</v>
      </c>
      <c r="S7" s="153" t="str">
        <f>IF(S6="","",S6)</f>
        <v>K</v>
      </c>
      <c r="V7" s="153" t="str">
        <f>IF(V6="","",V6)</f>
        <v/>
      </c>
    </row>
    <row r="8" spans="1:29" s="66" customFormat="1" ht="80.25" customHeight="1">
      <c r="A8" s="641" t="s">
        <v>100</v>
      </c>
      <c r="B8" s="642"/>
      <c r="C8" s="642"/>
      <c r="D8" s="322"/>
      <c r="E8" s="322"/>
      <c r="F8" s="645" t="s">
        <v>205</v>
      </c>
      <c r="G8" s="645"/>
      <c r="H8" s="645"/>
      <c r="I8" s="645"/>
      <c r="J8" s="645"/>
      <c r="K8" s="645"/>
      <c r="L8" s="645"/>
      <c r="M8" s="645"/>
      <c r="N8" s="645"/>
      <c r="O8" s="645"/>
      <c r="P8" s="645"/>
      <c r="Q8" s="645"/>
      <c r="R8" s="645"/>
      <c r="S8" s="645"/>
      <c r="T8" s="645"/>
      <c r="U8" s="645"/>
      <c r="V8" s="645"/>
      <c r="W8" s="645"/>
      <c r="X8" s="645"/>
      <c r="Y8" s="646"/>
      <c r="Z8" s="613" t="s">
        <v>137</v>
      </c>
      <c r="AA8" s="613"/>
      <c r="AB8" s="613"/>
      <c r="AC8" s="312"/>
    </row>
    <row r="9" spans="1:29" s="67" customFormat="1" ht="24.95" customHeight="1">
      <c r="A9" s="639" t="s">
        <v>203</v>
      </c>
      <c r="B9" s="640"/>
      <c r="C9" s="640"/>
      <c r="D9" s="309"/>
      <c r="E9" s="309"/>
      <c r="F9" s="335"/>
      <c r="G9" s="335"/>
      <c r="H9" s="335"/>
      <c r="I9" s="335"/>
      <c r="J9" s="335"/>
      <c r="K9" s="335"/>
      <c r="L9" s="335"/>
      <c r="M9" s="335"/>
      <c r="N9" s="335"/>
      <c r="O9" s="335"/>
      <c r="P9" s="335"/>
      <c r="Q9" s="335"/>
      <c r="R9" s="335"/>
      <c r="S9" s="335"/>
      <c r="T9" s="335"/>
      <c r="U9" s="335"/>
      <c r="V9" s="335"/>
      <c r="W9" s="335"/>
      <c r="X9" s="335"/>
      <c r="Y9" s="336"/>
      <c r="Z9" s="313" t="s">
        <v>138</v>
      </c>
      <c r="AA9" s="313" t="s">
        <v>75</v>
      </c>
      <c r="AB9" s="313" t="s">
        <v>139</v>
      </c>
      <c r="AC9" s="313" t="s">
        <v>140</v>
      </c>
    </row>
    <row r="10" spans="1:29" ht="24.95" customHeight="1">
      <c r="A10" s="333" t="str">
        <f>IF(C10="","",1)</f>
        <v/>
      </c>
      <c r="B10" s="329"/>
      <c r="C10" s="347"/>
      <c r="D10" s="334"/>
      <c r="E10" s="334"/>
      <c r="F10" s="614" t="s">
        <v>210</v>
      </c>
      <c r="G10" s="614"/>
      <c r="H10" s="614"/>
      <c r="I10" s="614"/>
      <c r="J10" s="614"/>
      <c r="K10" s="614"/>
      <c r="L10" s="614"/>
      <c r="M10" s="614"/>
      <c r="N10" s="614"/>
      <c r="O10" s="614"/>
      <c r="P10" s="614"/>
      <c r="Q10" s="614"/>
      <c r="R10" s="614"/>
      <c r="S10" s="614"/>
      <c r="T10" s="614"/>
      <c r="U10" s="614"/>
      <c r="V10" s="614"/>
      <c r="W10" s="614"/>
      <c r="X10" s="614"/>
      <c r="Y10" s="615"/>
    </row>
    <row r="11" spans="1:29" ht="24.95" customHeight="1">
      <c r="A11" s="323" t="str">
        <f>IF(C11="","",A10+1)</f>
        <v/>
      </c>
      <c r="B11" s="142"/>
      <c r="C11" s="348"/>
      <c r="D11" s="150"/>
      <c r="E11" s="150"/>
      <c r="F11" s="616"/>
      <c r="G11" s="616"/>
      <c r="H11" s="616"/>
      <c r="I11" s="616"/>
      <c r="J11" s="616"/>
      <c r="K11" s="616"/>
      <c r="L11" s="616"/>
      <c r="M11" s="616"/>
      <c r="N11" s="616"/>
      <c r="O11" s="616"/>
      <c r="P11" s="616"/>
      <c r="Q11" s="616"/>
      <c r="R11" s="616"/>
      <c r="S11" s="616"/>
      <c r="T11" s="616"/>
      <c r="U11" s="616"/>
      <c r="V11" s="616"/>
      <c r="W11" s="616"/>
      <c r="X11" s="616"/>
      <c r="Y11" s="617"/>
    </row>
    <row r="12" spans="1:29" ht="24.95" customHeight="1">
      <c r="A12" s="323" t="str">
        <f>IF(C12="","",A11+1)</f>
        <v/>
      </c>
      <c r="B12" s="142"/>
      <c r="C12" s="350"/>
      <c r="D12" s="150"/>
      <c r="E12" s="150"/>
      <c r="F12" s="616"/>
      <c r="G12" s="616"/>
      <c r="H12" s="616"/>
      <c r="I12" s="616"/>
      <c r="J12" s="616"/>
      <c r="K12" s="616"/>
      <c r="L12" s="616"/>
      <c r="M12" s="616"/>
      <c r="N12" s="616"/>
      <c r="O12" s="616"/>
      <c r="P12" s="616"/>
      <c r="Q12" s="616"/>
      <c r="R12" s="616"/>
      <c r="S12" s="616"/>
      <c r="T12" s="616"/>
      <c r="U12" s="616"/>
      <c r="V12" s="616"/>
      <c r="W12" s="616"/>
      <c r="X12" s="616"/>
      <c r="Y12" s="617"/>
    </row>
    <row r="13" spans="1:29" ht="24.95" customHeight="1">
      <c r="A13" s="323" t="str">
        <f t="shared" ref="A13:A49" si="0">IF(C13="","",A12+1)</f>
        <v/>
      </c>
      <c r="B13" s="142"/>
      <c r="C13" s="348"/>
      <c r="D13" s="150"/>
      <c r="E13" s="150"/>
      <c r="F13" s="616"/>
      <c r="G13" s="616"/>
      <c r="H13" s="616"/>
      <c r="I13" s="616"/>
      <c r="J13" s="616"/>
      <c r="K13" s="616"/>
      <c r="L13" s="616"/>
      <c r="M13" s="616"/>
      <c r="N13" s="616"/>
      <c r="O13" s="616"/>
      <c r="P13" s="616"/>
      <c r="Q13" s="616"/>
      <c r="R13" s="616"/>
      <c r="S13" s="616"/>
      <c r="T13" s="616"/>
      <c r="U13" s="616"/>
      <c r="V13" s="616"/>
      <c r="W13" s="616"/>
      <c r="X13" s="616"/>
      <c r="Y13" s="617"/>
    </row>
    <row r="14" spans="1:29" ht="24.95" customHeight="1">
      <c r="A14" s="323" t="str">
        <f t="shared" si="0"/>
        <v/>
      </c>
      <c r="B14" s="142"/>
      <c r="C14" s="350"/>
      <c r="D14" s="150"/>
      <c r="E14" s="150"/>
      <c r="F14" s="616"/>
      <c r="G14" s="616"/>
      <c r="H14" s="616"/>
      <c r="I14" s="616"/>
      <c r="J14" s="616"/>
      <c r="K14" s="616"/>
      <c r="L14" s="616"/>
      <c r="M14" s="616"/>
      <c r="N14" s="616"/>
      <c r="O14" s="616"/>
      <c r="P14" s="616"/>
      <c r="Q14" s="616"/>
      <c r="R14" s="616"/>
      <c r="S14" s="616"/>
      <c r="T14" s="616"/>
      <c r="U14" s="616"/>
      <c r="V14" s="616"/>
      <c r="W14" s="616"/>
      <c r="X14" s="616"/>
      <c r="Y14" s="617"/>
    </row>
    <row r="15" spans="1:29" ht="24.95" customHeight="1">
      <c r="A15" s="323" t="str">
        <f t="shared" si="0"/>
        <v/>
      </c>
      <c r="B15" s="142"/>
      <c r="C15" s="348"/>
      <c r="D15" s="150"/>
      <c r="E15" s="150"/>
      <c r="F15" s="616"/>
      <c r="G15" s="616"/>
      <c r="H15" s="616"/>
      <c r="I15" s="616"/>
      <c r="J15" s="616"/>
      <c r="K15" s="616"/>
      <c r="L15" s="616"/>
      <c r="M15" s="616"/>
      <c r="N15" s="616"/>
      <c r="O15" s="616"/>
      <c r="P15" s="616"/>
      <c r="Q15" s="616"/>
      <c r="R15" s="616"/>
      <c r="S15" s="616"/>
      <c r="T15" s="616"/>
      <c r="U15" s="616"/>
      <c r="V15" s="616"/>
      <c r="W15" s="616"/>
      <c r="X15" s="616"/>
      <c r="Y15" s="617"/>
    </row>
    <row r="16" spans="1:29" ht="24.95" customHeight="1">
      <c r="A16" s="323" t="str">
        <f t="shared" si="0"/>
        <v/>
      </c>
      <c r="B16" s="142"/>
      <c r="C16" s="350"/>
      <c r="D16" s="150"/>
      <c r="E16" s="150"/>
      <c r="F16" s="616"/>
      <c r="G16" s="616"/>
      <c r="H16" s="616"/>
      <c r="I16" s="616"/>
      <c r="J16" s="616"/>
      <c r="K16" s="616"/>
      <c r="L16" s="616"/>
      <c r="M16" s="616"/>
      <c r="N16" s="616"/>
      <c r="O16" s="616"/>
      <c r="P16" s="616"/>
      <c r="Q16" s="616"/>
      <c r="R16" s="616"/>
      <c r="S16" s="616"/>
      <c r="T16" s="616"/>
      <c r="U16" s="616"/>
      <c r="V16" s="616"/>
      <c r="W16" s="616"/>
      <c r="X16" s="616"/>
      <c r="Y16" s="617"/>
    </row>
    <row r="17" spans="1:29" ht="24.95" customHeight="1">
      <c r="A17" s="323" t="str">
        <f t="shared" si="0"/>
        <v/>
      </c>
      <c r="B17" s="142"/>
      <c r="C17" s="348"/>
      <c r="D17" s="150"/>
      <c r="E17" s="150"/>
      <c r="F17" s="616"/>
      <c r="G17" s="616"/>
      <c r="H17" s="616"/>
      <c r="I17" s="616"/>
      <c r="J17" s="616"/>
      <c r="K17" s="616"/>
      <c r="L17" s="616"/>
      <c r="M17" s="616"/>
      <c r="N17" s="616"/>
      <c r="O17" s="616"/>
      <c r="P17" s="616"/>
      <c r="Q17" s="616"/>
      <c r="R17" s="616"/>
      <c r="S17" s="616"/>
      <c r="T17" s="616"/>
      <c r="U17" s="616"/>
      <c r="V17" s="616"/>
      <c r="W17" s="616"/>
      <c r="X17" s="616"/>
      <c r="Y17" s="617"/>
    </row>
    <row r="18" spans="1:29" ht="24.95" customHeight="1">
      <c r="A18" s="323" t="str">
        <f t="shared" si="0"/>
        <v/>
      </c>
      <c r="B18" s="142"/>
      <c r="C18" s="350"/>
      <c r="D18" s="150"/>
      <c r="E18" s="150"/>
      <c r="F18" s="616"/>
      <c r="G18" s="616"/>
      <c r="H18" s="616"/>
      <c r="I18" s="616"/>
      <c r="J18" s="616"/>
      <c r="K18" s="616"/>
      <c r="L18" s="616"/>
      <c r="M18" s="616"/>
      <c r="N18" s="616"/>
      <c r="O18" s="616"/>
      <c r="P18" s="616"/>
      <c r="Q18" s="616"/>
      <c r="R18" s="616"/>
      <c r="S18" s="616"/>
      <c r="T18" s="616"/>
      <c r="U18" s="616"/>
      <c r="V18" s="616"/>
      <c r="W18" s="616"/>
      <c r="X18" s="616"/>
      <c r="Y18" s="617"/>
    </row>
    <row r="19" spans="1:29" ht="24.95" customHeight="1">
      <c r="A19" s="323" t="str">
        <f t="shared" si="0"/>
        <v/>
      </c>
      <c r="B19" s="142"/>
      <c r="C19" s="348"/>
      <c r="D19" s="150"/>
      <c r="E19" s="150"/>
      <c r="F19" s="616"/>
      <c r="G19" s="616"/>
      <c r="H19" s="616"/>
      <c r="I19" s="616"/>
      <c r="J19" s="616"/>
      <c r="K19" s="616"/>
      <c r="L19" s="616"/>
      <c r="M19" s="616"/>
      <c r="N19" s="616"/>
      <c r="O19" s="616"/>
      <c r="P19" s="616"/>
      <c r="Q19" s="616"/>
      <c r="R19" s="616"/>
      <c r="S19" s="616"/>
      <c r="T19" s="616"/>
      <c r="U19" s="616"/>
      <c r="V19" s="616"/>
      <c r="W19" s="616"/>
      <c r="X19" s="616"/>
      <c r="Y19" s="617"/>
    </row>
    <row r="20" spans="1:29" ht="24.95" customHeight="1">
      <c r="A20" s="323" t="str">
        <f t="shared" si="0"/>
        <v/>
      </c>
      <c r="B20" s="142"/>
      <c r="C20" s="350"/>
      <c r="D20" s="150"/>
      <c r="E20" s="150"/>
      <c r="F20" s="616"/>
      <c r="G20" s="616"/>
      <c r="H20" s="616"/>
      <c r="I20" s="616"/>
      <c r="J20" s="616"/>
      <c r="K20" s="616"/>
      <c r="L20" s="616"/>
      <c r="M20" s="616"/>
      <c r="N20" s="616"/>
      <c r="O20" s="616"/>
      <c r="P20" s="616"/>
      <c r="Q20" s="616"/>
      <c r="R20" s="616"/>
      <c r="S20" s="616"/>
      <c r="T20" s="616"/>
      <c r="U20" s="616"/>
      <c r="V20" s="616"/>
      <c r="W20" s="616"/>
      <c r="X20" s="616"/>
      <c r="Y20" s="617"/>
    </row>
    <row r="21" spans="1:29" ht="24.95" customHeight="1">
      <c r="A21" s="323" t="str">
        <f t="shared" si="0"/>
        <v/>
      </c>
      <c r="B21" s="142"/>
      <c r="C21" s="348"/>
      <c r="D21" s="150"/>
      <c r="E21" s="150"/>
      <c r="F21" s="616"/>
      <c r="G21" s="616"/>
      <c r="H21" s="616"/>
      <c r="I21" s="616"/>
      <c r="J21" s="616"/>
      <c r="K21" s="616"/>
      <c r="L21" s="616"/>
      <c r="M21" s="616"/>
      <c r="N21" s="616"/>
      <c r="O21" s="616"/>
      <c r="P21" s="616"/>
      <c r="Q21" s="616"/>
      <c r="R21" s="616"/>
      <c r="S21" s="616"/>
      <c r="T21" s="616"/>
      <c r="U21" s="616"/>
      <c r="V21" s="616"/>
      <c r="W21" s="616"/>
      <c r="X21" s="616"/>
      <c r="Y21" s="617"/>
    </row>
    <row r="22" spans="1:29" ht="24.95" customHeight="1">
      <c r="A22" s="323" t="str">
        <f t="shared" si="0"/>
        <v/>
      </c>
      <c r="B22" s="142"/>
      <c r="C22" s="350"/>
      <c r="D22" s="147"/>
      <c r="E22" s="147"/>
      <c r="F22" s="616"/>
      <c r="G22" s="616"/>
      <c r="H22" s="616"/>
      <c r="I22" s="616"/>
      <c r="J22" s="616"/>
      <c r="K22" s="616"/>
      <c r="L22" s="616"/>
      <c r="M22" s="616"/>
      <c r="N22" s="616"/>
      <c r="O22" s="616"/>
      <c r="P22" s="616"/>
      <c r="Q22" s="616"/>
      <c r="R22" s="616"/>
      <c r="S22" s="616"/>
      <c r="T22" s="616"/>
      <c r="U22" s="616"/>
      <c r="V22" s="616"/>
      <c r="W22" s="616"/>
      <c r="X22" s="616"/>
      <c r="Y22" s="617"/>
      <c r="Z22" s="311" t="s">
        <v>144</v>
      </c>
      <c r="AB22" s="311" t="s">
        <v>145</v>
      </c>
      <c r="AC22" s="311" t="s">
        <v>146</v>
      </c>
    </row>
    <row r="23" spans="1:29" ht="24.95" customHeight="1">
      <c r="A23" s="323" t="str">
        <f t="shared" si="0"/>
        <v/>
      </c>
      <c r="B23" s="141"/>
      <c r="C23" s="348"/>
      <c r="D23" s="147"/>
      <c r="E23" s="147"/>
      <c r="F23" s="616"/>
      <c r="G23" s="616"/>
      <c r="H23" s="616"/>
      <c r="I23" s="616"/>
      <c r="J23" s="616"/>
      <c r="K23" s="616"/>
      <c r="L23" s="616"/>
      <c r="M23" s="616"/>
      <c r="N23" s="616"/>
      <c r="O23" s="616"/>
      <c r="P23" s="616"/>
      <c r="Q23" s="616"/>
      <c r="R23" s="616"/>
      <c r="S23" s="616"/>
      <c r="T23" s="616"/>
      <c r="U23" s="616"/>
      <c r="V23" s="616"/>
      <c r="W23" s="616"/>
      <c r="X23" s="616"/>
      <c r="Y23" s="617"/>
    </row>
    <row r="24" spans="1:29" ht="24.95" customHeight="1">
      <c r="A24" s="323" t="str">
        <f t="shared" si="0"/>
        <v/>
      </c>
      <c r="B24" s="141"/>
      <c r="C24" s="350"/>
      <c r="D24" s="150"/>
      <c r="E24" s="150"/>
      <c r="F24" s="616"/>
      <c r="G24" s="616"/>
      <c r="H24" s="616"/>
      <c r="I24" s="616"/>
      <c r="J24" s="616"/>
      <c r="K24" s="616"/>
      <c r="L24" s="616"/>
      <c r="M24" s="616"/>
      <c r="N24" s="616"/>
      <c r="O24" s="616"/>
      <c r="P24" s="616"/>
      <c r="Q24" s="616"/>
      <c r="R24" s="616"/>
      <c r="S24" s="616"/>
      <c r="T24" s="616"/>
      <c r="U24" s="616"/>
      <c r="V24" s="616"/>
      <c r="W24" s="616"/>
      <c r="X24" s="616"/>
      <c r="Y24" s="617"/>
    </row>
    <row r="25" spans="1:29" ht="24.95" customHeight="1">
      <c r="A25" s="323" t="str">
        <f t="shared" si="0"/>
        <v/>
      </c>
      <c r="B25" s="141"/>
      <c r="C25" s="348"/>
      <c r="D25" s="147"/>
      <c r="E25" s="147"/>
      <c r="F25" s="616"/>
      <c r="G25" s="616"/>
      <c r="H25" s="616"/>
      <c r="I25" s="616"/>
      <c r="J25" s="616"/>
      <c r="K25" s="616"/>
      <c r="L25" s="616"/>
      <c r="M25" s="616"/>
      <c r="N25" s="616"/>
      <c r="O25" s="616"/>
      <c r="P25" s="616"/>
      <c r="Q25" s="616"/>
      <c r="R25" s="616"/>
      <c r="S25" s="616"/>
      <c r="T25" s="616"/>
      <c r="U25" s="616"/>
      <c r="V25" s="616"/>
      <c r="W25" s="616"/>
      <c r="X25" s="616"/>
      <c r="Y25" s="617"/>
      <c r="Z25" s="311" t="s">
        <v>141</v>
      </c>
      <c r="AA25" s="311" t="s">
        <v>142</v>
      </c>
      <c r="AB25" s="311" t="s">
        <v>143</v>
      </c>
      <c r="AC25" s="311" t="s">
        <v>147</v>
      </c>
    </row>
    <row r="26" spans="1:29" ht="24.95" customHeight="1">
      <c r="A26" s="323" t="str">
        <f t="shared" si="0"/>
        <v/>
      </c>
      <c r="B26" s="141"/>
      <c r="C26" s="350"/>
      <c r="D26" s="147"/>
      <c r="E26" s="147"/>
      <c r="F26" s="616"/>
      <c r="G26" s="616"/>
      <c r="H26" s="616"/>
      <c r="I26" s="616"/>
      <c r="J26" s="616"/>
      <c r="K26" s="616"/>
      <c r="L26" s="616"/>
      <c r="M26" s="616"/>
      <c r="N26" s="616"/>
      <c r="O26" s="616"/>
      <c r="P26" s="616"/>
      <c r="Q26" s="616"/>
      <c r="R26" s="616"/>
      <c r="S26" s="616"/>
      <c r="T26" s="616"/>
      <c r="U26" s="616"/>
      <c r="V26" s="616"/>
      <c r="W26" s="616"/>
      <c r="X26" s="616"/>
      <c r="Y26" s="617"/>
    </row>
    <row r="27" spans="1:29" ht="24.95" customHeight="1">
      <c r="A27" s="323" t="str">
        <f t="shared" si="0"/>
        <v/>
      </c>
      <c r="B27" s="141"/>
      <c r="C27" s="350"/>
      <c r="D27" s="147"/>
      <c r="E27" s="147"/>
      <c r="F27" s="616"/>
      <c r="G27" s="616"/>
      <c r="H27" s="616"/>
      <c r="I27" s="616"/>
      <c r="J27" s="616"/>
      <c r="K27" s="616"/>
      <c r="L27" s="616"/>
      <c r="M27" s="616"/>
      <c r="N27" s="616"/>
      <c r="O27" s="616"/>
      <c r="P27" s="616"/>
      <c r="Q27" s="616"/>
      <c r="R27" s="616"/>
      <c r="S27" s="616"/>
      <c r="T27" s="616"/>
      <c r="U27" s="616"/>
      <c r="V27" s="616"/>
      <c r="W27" s="616"/>
      <c r="X27" s="616"/>
      <c r="Y27" s="617"/>
    </row>
    <row r="28" spans="1:29" ht="24.95" customHeight="1">
      <c r="A28" s="323" t="str">
        <f t="shared" si="0"/>
        <v/>
      </c>
      <c r="B28" s="141"/>
      <c r="C28" s="348"/>
      <c r="D28" s="150"/>
      <c r="E28" s="150"/>
      <c r="F28" s="616"/>
      <c r="G28" s="616"/>
      <c r="H28" s="616"/>
      <c r="I28" s="616"/>
      <c r="J28" s="616"/>
      <c r="K28" s="616"/>
      <c r="L28" s="616"/>
      <c r="M28" s="616"/>
      <c r="N28" s="616"/>
      <c r="O28" s="616"/>
      <c r="P28" s="616"/>
      <c r="Q28" s="616"/>
      <c r="R28" s="616"/>
      <c r="S28" s="616"/>
      <c r="T28" s="616"/>
      <c r="U28" s="616"/>
      <c r="V28" s="616"/>
      <c r="W28" s="616"/>
      <c r="X28" s="616"/>
      <c r="Y28" s="617"/>
    </row>
    <row r="29" spans="1:29" ht="24.95" customHeight="1">
      <c r="A29" s="323" t="str">
        <f t="shared" si="0"/>
        <v/>
      </c>
      <c r="B29" s="141"/>
      <c r="C29" s="350"/>
      <c r="D29" s="147"/>
      <c r="E29" s="147"/>
      <c r="F29" s="616"/>
      <c r="G29" s="616"/>
      <c r="H29" s="616"/>
      <c r="I29" s="616"/>
      <c r="J29" s="616"/>
      <c r="K29" s="616"/>
      <c r="L29" s="616"/>
      <c r="M29" s="616"/>
      <c r="N29" s="616"/>
      <c r="O29" s="616"/>
      <c r="P29" s="616"/>
      <c r="Q29" s="616"/>
      <c r="R29" s="616"/>
      <c r="S29" s="616"/>
      <c r="T29" s="616"/>
      <c r="U29" s="616"/>
      <c r="V29" s="616"/>
      <c r="W29" s="616"/>
      <c r="X29" s="616"/>
      <c r="Y29" s="617"/>
    </row>
    <row r="30" spans="1:29" ht="24.95" customHeight="1">
      <c r="A30" s="323" t="str">
        <f t="shared" si="0"/>
        <v/>
      </c>
      <c r="B30" s="141"/>
      <c r="C30" s="349"/>
      <c r="D30" s="147"/>
      <c r="E30" s="147"/>
      <c r="F30" s="616"/>
      <c r="G30" s="616"/>
      <c r="H30" s="616"/>
      <c r="I30" s="616"/>
      <c r="J30" s="616"/>
      <c r="K30" s="616"/>
      <c r="L30" s="616"/>
      <c r="M30" s="616"/>
      <c r="N30" s="616"/>
      <c r="O30" s="616"/>
      <c r="P30" s="616"/>
      <c r="Q30" s="616"/>
      <c r="R30" s="616"/>
      <c r="S30" s="616"/>
      <c r="T30" s="616"/>
      <c r="U30" s="616"/>
      <c r="V30" s="616"/>
      <c r="W30" s="616"/>
      <c r="X30" s="616"/>
      <c r="Y30" s="617"/>
    </row>
    <row r="31" spans="1:29" ht="24.95" customHeight="1">
      <c r="A31" s="323" t="str">
        <f t="shared" si="0"/>
        <v/>
      </c>
      <c r="B31" s="141"/>
      <c r="C31" s="348"/>
      <c r="D31" s="150"/>
      <c r="E31" s="150"/>
      <c r="F31" s="616"/>
      <c r="G31" s="616"/>
      <c r="H31" s="616"/>
      <c r="I31" s="616"/>
      <c r="J31" s="616"/>
      <c r="K31" s="616"/>
      <c r="L31" s="616"/>
      <c r="M31" s="616"/>
      <c r="N31" s="616"/>
      <c r="O31" s="616"/>
      <c r="P31" s="616"/>
      <c r="Q31" s="616"/>
      <c r="R31" s="616"/>
      <c r="S31" s="616"/>
      <c r="T31" s="616"/>
      <c r="U31" s="616"/>
      <c r="V31" s="616"/>
      <c r="W31" s="616"/>
      <c r="X31" s="616"/>
      <c r="Y31" s="617"/>
    </row>
    <row r="32" spans="1:29" ht="24.95" customHeight="1">
      <c r="A32" s="323" t="str">
        <f t="shared" si="0"/>
        <v/>
      </c>
      <c r="B32" s="141"/>
      <c r="C32" s="341"/>
      <c r="D32" s="147"/>
      <c r="E32" s="147"/>
      <c r="F32" s="618" t="s">
        <v>212</v>
      </c>
      <c r="G32" s="618"/>
      <c r="H32" s="618"/>
      <c r="I32" s="618"/>
      <c r="J32" s="618"/>
      <c r="K32" s="618"/>
      <c r="L32" s="618"/>
      <c r="M32" s="618"/>
      <c r="N32" s="618"/>
      <c r="O32" s="618"/>
      <c r="P32" s="618"/>
      <c r="Q32" s="618"/>
      <c r="R32" s="618"/>
      <c r="S32" s="618"/>
      <c r="T32" s="618"/>
      <c r="U32" s="618"/>
      <c r="V32" s="618"/>
      <c r="W32" s="618"/>
      <c r="X32" s="618"/>
      <c r="Y32" s="619"/>
    </row>
    <row r="33" spans="1:25" ht="24.95" customHeight="1">
      <c r="A33" s="323" t="str">
        <f t="shared" si="0"/>
        <v/>
      </c>
      <c r="B33" s="141"/>
      <c r="C33" s="341"/>
      <c r="D33" s="147"/>
      <c r="E33" s="147"/>
      <c r="F33" s="618"/>
      <c r="G33" s="618"/>
      <c r="H33" s="618"/>
      <c r="I33" s="618"/>
      <c r="J33" s="618"/>
      <c r="K33" s="618"/>
      <c r="L33" s="618"/>
      <c r="M33" s="618"/>
      <c r="N33" s="618"/>
      <c r="O33" s="618"/>
      <c r="P33" s="618"/>
      <c r="Q33" s="618"/>
      <c r="R33" s="618"/>
      <c r="S33" s="618"/>
      <c r="T33" s="618"/>
      <c r="U33" s="618"/>
      <c r="V33" s="618"/>
      <c r="W33" s="618"/>
      <c r="X33" s="618"/>
      <c r="Y33" s="619"/>
    </row>
    <row r="34" spans="1:25" ht="24.95" customHeight="1">
      <c r="A34" s="323" t="str">
        <f t="shared" si="0"/>
        <v/>
      </c>
      <c r="B34" s="141"/>
      <c r="C34" s="342"/>
      <c r="D34" s="144"/>
      <c r="E34" s="144"/>
      <c r="F34" s="618"/>
      <c r="G34" s="618"/>
      <c r="H34" s="618"/>
      <c r="I34" s="618"/>
      <c r="J34" s="618"/>
      <c r="K34" s="618"/>
      <c r="L34" s="618"/>
      <c r="M34" s="618"/>
      <c r="N34" s="618"/>
      <c r="O34" s="618"/>
      <c r="P34" s="618"/>
      <c r="Q34" s="618"/>
      <c r="R34" s="618"/>
      <c r="S34" s="618"/>
      <c r="T34" s="618"/>
      <c r="U34" s="618"/>
      <c r="V34" s="618"/>
      <c r="W34" s="618"/>
      <c r="X34" s="618"/>
      <c r="Y34" s="619"/>
    </row>
    <row r="35" spans="1:25" ht="24.95" customHeight="1">
      <c r="A35" s="323" t="str">
        <f t="shared" si="0"/>
        <v/>
      </c>
      <c r="B35" s="141"/>
      <c r="C35" s="342"/>
      <c r="D35" s="144"/>
      <c r="E35" s="144"/>
      <c r="F35" s="618"/>
      <c r="G35" s="618"/>
      <c r="H35" s="618"/>
      <c r="I35" s="618"/>
      <c r="J35" s="618"/>
      <c r="K35" s="618"/>
      <c r="L35" s="618"/>
      <c r="M35" s="618"/>
      <c r="N35" s="618"/>
      <c r="O35" s="618"/>
      <c r="P35" s="618"/>
      <c r="Q35" s="618"/>
      <c r="R35" s="618"/>
      <c r="S35" s="618"/>
      <c r="T35" s="618"/>
      <c r="U35" s="618"/>
      <c r="V35" s="618"/>
      <c r="W35" s="618"/>
      <c r="X35" s="618"/>
      <c r="Y35" s="619"/>
    </row>
    <row r="36" spans="1:25" ht="24.95" customHeight="1">
      <c r="A36" s="323" t="str">
        <f t="shared" si="0"/>
        <v/>
      </c>
      <c r="B36" s="141"/>
      <c r="C36" s="342"/>
      <c r="D36" s="144"/>
      <c r="E36" s="144"/>
      <c r="F36" s="618"/>
      <c r="G36" s="618"/>
      <c r="H36" s="618"/>
      <c r="I36" s="618"/>
      <c r="J36" s="618"/>
      <c r="K36" s="618"/>
      <c r="L36" s="618"/>
      <c r="M36" s="618"/>
      <c r="N36" s="618"/>
      <c r="O36" s="618"/>
      <c r="P36" s="618"/>
      <c r="Q36" s="618"/>
      <c r="R36" s="618"/>
      <c r="S36" s="618"/>
      <c r="T36" s="618"/>
      <c r="U36" s="618"/>
      <c r="V36" s="618"/>
      <c r="W36" s="618"/>
      <c r="X36" s="618"/>
      <c r="Y36" s="619"/>
    </row>
    <row r="37" spans="1:25" ht="24.95" customHeight="1">
      <c r="A37" s="323" t="str">
        <f t="shared" si="0"/>
        <v/>
      </c>
      <c r="B37" s="141"/>
      <c r="C37" s="342"/>
      <c r="D37" s="144"/>
      <c r="E37" s="144"/>
      <c r="F37" s="618"/>
      <c r="G37" s="618"/>
      <c r="H37" s="618"/>
      <c r="I37" s="618"/>
      <c r="J37" s="618"/>
      <c r="K37" s="618"/>
      <c r="L37" s="618"/>
      <c r="M37" s="618"/>
      <c r="N37" s="618"/>
      <c r="O37" s="618"/>
      <c r="P37" s="618"/>
      <c r="Q37" s="618"/>
      <c r="R37" s="618"/>
      <c r="S37" s="618"/>
      <c r="T37" s="618"/>
      <c r="U37" s="618"/>
      <c r="V37" s="618"/>
      <c r="W37" s="618"/>
      <c r="X37" s="618"/>
      <c r="Y37" s="619"/>
    </row>
    <row r="38" spans="1:25" ht="24.95" customHeight="1">
      <c r="A38" s="323" t="str">
        <f t="shared" si="0"/>
        <v/>
      </c>
      <c r="B38" s="141"/>
      <c r="C38" s="342"/>
      <c r="D38" s="144"/>
      <c r="E38" s="144"/>
      <c r="F38" s="618"/>
      <c r="G38" s="618"/>
      <c r="H38" s="618"/>
      <c r="I38" s="618"/>
      <c r="J38" s="618"/>
      <c r="K38" s="618"/>
      <c r="L38" s="618"/>
      <c r="M38" s="618"/>
      <c r="N38" s="618"/>
      <c r="O38" s="618"/>
      <c r="P38" s="618"/>
      <c r="Q38" s="618"/>
      <c r="R38" s="618"/>
      <c r="S38" s="618"/>
      <c r="T38" s="618"/>
      <c r="U38" s="618"/>
      <c r="V38" s="618"/>
      <c r="W38" s="618"/>
      <c r="X38" s="618"/>
      <c r="Y38" s="619"/>
    </row>
    <row r="39" spans="1:25" ht="24.95" customHeight="1">
      <c r="A39" s="323" t="str">
        <f t="shared" si="0"/>
        <v/>
      </c>
      <c r="B39" s="141"/>
      <c r="C39" s="342"/>
      <c r="D39" s="144"/>
      <c r="E39" s="144"/>
      <c r="F39" s="618"/>
      <c r="G39" s="618"/>
      <c r="H39" s="618"/>
      <c r="I39" s="618"/>
      <c r="J39" s="618"/>
      <c r="K39" s="618"/>
      <c r="L39" s="618"/>
      <c r="M39" s="618"/>
      <c r="N39" s="618"/>
      <c r="O39" s="618"/>
      <c r="P39" s="618"/>
      <c r="Q39" s="618"/>
      <c r="R39" s="618"/>
      <c r="S39" s="618"/>
      <c r="T39" s="618"/>
      <c r="U39" s="618"/>
      <c r="V39" s="618"/>
      <c r="W39" s="618"/>
      <c r="X39" s="618"/>
      <c r="Y39" s="619"/>
    </row>
    <row r="40" spans="1:25" ht="24.95" customHeight="1">
      <c r="A40" s="323" t="str">
        <f t="shared" si="0"/>
        <v/>
      </c>
      <c r="B40" s="141"/>
      <c r="C40" s="342"/>
      <c r="D40" s="144"/>
      <c r="E40" s="144"/>
      <c r="F40" s="618"/>
      <c r="G40" s="618"/>
      <c r="H40" s="618"/>
      <c r="I40" s="618"/>
      <c r="J40" s="618"/>
      <c r="K40" s="618"/>
      <c r="L40" s="618"/>
      <c r="M40" s="618"/>
      <c r="N40" s="618"/>
      <c r="O40" s="618"/>
      <c r="P40" s="618"/>
      <c r="Q40" s="618"/>
      <c r="R40" s="618"/>
      <c r="S40" s="618"/>
      <c r="T40" s="618"/>
      <c r="U40" s="618"/>
      <c r="V40" s="618"/>
      <c r="W40" s="618"/>
      <c r="X40" s="618"/>
      <c r="Y40" s="619"/>
    </row>
    <row r="41" spans="1:25" ht="24.95" customHeight="1">
      <c r="A41" s="323" t="str">
        <f t="shared" si="0"/>
        <v/>
      </c>
      <c r="B41" s="141"/>
      <c r="C41" s="342"/>
      <c r="D41" s="144"/>
      <c r="E41" s="144"/>
      <c r="F41" s="618"/>
      <c r="G41" s="618"/>
      <c r="H41" s="618"/>
      <c r="I41" s="618"/>
      <c r="J41" s="618"/>
      <c r="K41" s="618"/>
      <c r="L41" s="618"/>
      <c r="M41" s="618"/>
      <c r="N41" s="618"/>
      <c r="O41" s="618"/>
      <c r="P41" s="618"/>
      <c r="Q41" s="618"/>
      <c r="R41" s="618"/>
      <c r="S41" s="618"/>
      <c r="T41" s="618"/>
      <c r="U41" s="618"/>
      <c r="V41" s="618"/>
      <c r="W41" s="618"/>
      <c r="X41" s="618"/>
      <c r="Y41" s="619"/>
    </row>
    <row r="42" spans="1:25" ht="24.95" customHeight="1">
      <c r="A42" s="323" t="str">
        <f t="shared" si="0"/>
        <v/>
      </c>
      <c r="B42" s="141"/>
      <c r="C42" s="342"/>
      <c r="D42" s="144"/>
      <c r="E42" s="144"/>
      <c r="F42" s="618"/>
      <c r="G42" s="618"/>
      <c r="H42" s="618"/>
      <c r="I42" s="618"/>
      <c r="J42" s="618"/>
      <c r="K42" s="618"/>
      <c r="L42" s="618"/>
      <c r="M42" s="618"/>
      <c r="N42" s="618"/>
      <c r="O42" s="618"/>
      <c r="P42" s="618"/>
      <c r="Q42" s="618"/>
      <c r="R42" s="618"/>
      <c r="S42" s="618"/>
      <c r="T42" s="618"/>
      <c r="U42" s="618"/>
      <c r="V42" s="618"/>
      <c r="W42" s="618"/>
      <c r="X42" s="618"/>
      <c r="Y42" s="619"/>
    </row>
    <row r="43" spans="1:25" ht="24.95" customHeight="1">
      <c r="A43" s="323" t="str">
        <f t="shared" si="0"/>
        <v/>
      </c>
      <c r="B43" s="141"/>
      <c r="C43" s="342"/>
      <c r="D43" s="144"/>
      <c r="E43" s="144"/>
      <c r="F43" s="618"/>
      <c r="G43" s="618"/>
      <c r="H43" s="618"/>
      <c r="I43" s="618"/>
      <c r="J43" s="618"/>
      <c r="K43" s="618"/>
      <c r="L43" s="618"/>
      <c r="M43" s="618"/>
      <c r="N43" s="618"/>
      <c r="O43" s="618"/>
      <c r="P43" s="618"/>
      <c r="Q43" s="618"/>
      <c r="R43" s="618"/>
      <c r="S43" s="618"/>
      <c r="T43" s="618"/>
      <c r="U43" s="618"/>
      <c r="V43" s="618"/>
      <c r="W43" s="618"/>
      <c r="X43" s="618"/>
      <c r="Y43" s="619"/>
    </row>
    <row r="44" spans="1:25" ht="24.95" customHeight="1">
      <c r="A44" s="323" t="str">
        <f t="shared" si="0"/>
        <v/>
      </c>
      <c r="B44" s="141"/>
      <c r="C44" s="342"/>
      <c r="D44" s="144"/>
      <c r="E44" s="144"/>
      <c r="F44" s="618"/>
      <c r="G44" s="618"/>
      <c r="H44" s="618"/>
      <c r="I44" s="618"/>
      <c r="J44" s="618"/>
      <c r="K44" s="618"/>
      <c r="L44" s="618"/>
      <c r="M44" s="618"/>
      <c r="N44" s="618"/>
      <c r="O44" s="618"/>
      <c r="P44" s="618"/>
      <c r="Q44" s="618"/>
      <c r="R44" s="618"/>
      <c r="S44" s="618"/>
      <c r="T44" s="618"/>
      <c r="U44" s="618"/>
      <c r="V44" s="618"/>
      <c r="W44" s="618"/>
      <c r="X44" s="618"/>
      <c r="Y44" s="619"/>
    </row>
    <row r="45" spans="1:25" ht="24.95" customHeight="1">
      <c r="A45" s="323" t="str">
        <f t="shared" si="0"/>
        <v/>
      </c>
      <c r="B45" s="141"/>
      <c r="C45" s="342"/>
      <c r="D45" s="144"/>
      <c r="E45" s="144"/>
      <c r="F45" s="618"/>
      <c r="G45" s="618"/>
      <c r="H45" s="618"/>
      <c r="I45" s="618"/>
      <c r="J45" s="618"/>
      <c r="K45" s="618"/>
      <c r="L45" s="618"/>
      <c r="M45" s="618"/>
      <c r="N45" s="618"/>
      <c r="O45" s="618"/>
      <c r="P45" s="618"/>
      <c r="Q45" s="618"/>
      <c r="R45" s="618"/>
      <c r="S45" s="618"/>
      <c r="T45" s="618"/>
      <c r="U45" s="618"/>
      <c r="V45" s="618"/>
      <c r="W45" s="618"/>
      <c r="X45" s="618"/>
      <c r="Y45" s="619"/>
    </row>
    <row r="46" spans="1:25" ht="24.95" customHeight="1">
      <c r="A46" s="323" t="str">
        <f t="shared" si="0"/>
        <v/>
      </c>
      <c r="B46" s="141"/>
      <c r="C46" s="342"/>
      <c r="D46" s="144"/>
      <c r="E46" s="144"/>
      <c r="F46" s="618"/>
      <c r="G46" s="618"/>
      <c r="H46" s="618"/>
      <c r="I46" s="618"/>
      <c r="J46" s="618"/>
      <c r="K46" s="618"/>
      <c r="L46" s="618"/>
      <c r="M46" s="618"/>
      <c r="N46" s="618"/>
      <c r="O46" s="618"/>
      <c r="P46" s="618"/>
      <c r="Q46" s="618"/>
      <c r="R46" s="618"/>
      <c r="S46" s="618"/>
      <c r="T46" s="618"/>
      <c r="U46" s="618"/>
      <c r="V46" s="618"/>
      <c r="W46" s="618"/>
      <c r="X46" s="618"/>
      <c r="Y46" s="619"/>
    </row>
    <row r="47" spans="1:25" ht="24.95" customHeight="1">
      <c r="A47" s="323" t="str">
        <f t="shared" si="0"/>
        <v/>
      </c>
      <c r="B47" s="141"/>
      <c r="C47" s="342"/>
      <c r="D47" s="144"/>
      <c r="E47" s="144"/>
      <c r="F47" s="618"/>
      <c r="G47" s="618"/>
      <c r="H47" s="618"/>
      <c r="I47" s="618"/>
      <c r="J47" s="618"/>
      <c r="K47" s="618"/>
      <c r="L47" s="618"/>
      <c r="M47" s="618"/>
      <c r="N47" s="618"/>
      <c r="O47" s="618"/>
      <c r="P47" s="618"/>
      <c r="Q47" s="618"/>
      <c r="R47" s="618"/>
      <c r="S47" s="618"/>
      <c r="T47" s="618"/>
      <c r="U47" s="618"/>
      <c r="V47" s="618"/>
      <c r="W47" s="618"/>
      <c r="X47" s="618"/>
      <c r="Y47" s="619"/>
    </row>
    <row r="48" spans="1:25" ht="24.95" customHeight="1">
      <c r="A48" s="323" t="str">
        <f t="shared" si="0"/>
        <v/>
      </c>
      <c r="B48" s="141"/>
      <c r="C48" s="342"/>
      <c r="D48" s="144"/>
      <c r="E48" s="144"/>
      <c r="F48" s="618"/>
      <c r="G48" s="618"/>
      <c r="H48" s="618"/>
      <c r="I48" s="618"/>
      <c r="J48" s="618"/>
      <c r="K48" s="618"/>
      <c r="L48" s="618"/>
      <c r="M48" s="618"/>
      <c r="N48" s="618"/>
      <c r="O48" s="618"/>
      <c r="P48" s="618"/>
      <c r="Q48" s="618"/>
      <c r="R48" s="618"/>
      <c r="S48" s="618"/>
      <c r="T48" s="618"/>
      <c r="U48" s="618"/>
      <c r="V48" s="618"/>
      <c r="W48" s="618"/>
      <c r="X48" s="618"/>
      <c r="Y48" s="619"/>
    </row>
    <row r="49" spans="1:25" ht="24.95" customHeight="1">
      <c r="A49" s="325" t="str">
        <f t="shared" si="0"/>
        <v/>
      </c>
      <c r="B49" s="326"/>
      <c r="C49" s="343"/>
      <c r="D49" s="327"/>
      <c r="E49" s="327"/>
      <c r="F49" s="620"/>
      <c r="G49" s="620"/>
      <c r="H49" s="620"/>
      <c r="I49" s="620"/>
      <c r="J49" s="620"/>
      <c r="K49" s="620"/>
      <c r="L49" s="620"/>
      <c r="M49" s="620"/>
      <c r="N49" s="620"/>
      <c r="O49" s="620"/>
      <c r="P49" s="620"/>
      <c r="Q49" s="620"/>
      <c r="R49" s="620"/>
      <c r="S49" s="620"/>
      <c r="T49" s="620"/>
      <c r="U49" s="620"/>
      <c r="V49" s="620"/>
      <c r="W49" s="620"/>
      <c r="X49" s="620"/>
      <c r="Y49" s="621"/>
    </row>
    <row r="50" spans="1:25" ht="24.95" customHeight="1">
      <c r="A50" s="643" t="s">
        <v>204</v>
      </c>
      <c r="B50" s="644"/>
      <c r="C50" s="644"/>
      <c r="D50" s="151"/>
      <c r="E50" s="151"/>
      <c r="F50" s="331"/>
      <c r="G50" s="331"/>
      <c r="H50" s="331"/>
      <c r="I50" s="331"/>
      <c r="J50" s="331"/>
      <c r="K50" s="331"/>
      <c r="L50" s="331"/>
      <c r="M50" s="331"/>
      <c r="N50" s="331"/>
      <c r="O50" s="331"/>
      <c r="P50" s="331"/>
      <c r="Q50" s="331"/>
      <c r="R50" s="331"/>
      <c r="S50" s="331"/>
      <c r="T50" s="331"/>
      <c r="U50" s="331"/>
      <c r="V50" s="331"/>
      <c r="W50" s="331"/>
      <c r="X50" s="331"/>
      <c r="Y50" s="332"/>
    </row>
    <row r="51" spans="1:25" ht="24.95" customHeight="1">
      <c r="A51" s="328" t="str">
        <f>IF(C51="","",1)</f>
        <v/>
      </c>
      <c r="B51" s="329"/>
      <c r="C51" s="344"/>
      <c r="D51" s="330"/>
      <c r="E51" s="330"/>
      <c r="F51" s="647" t="s">
        <v>211</v>
      </c>
      <c r="G51" s="647"/>
      <c r="H51" s="647"/>
      <c r="I51" s="647"/>
      <c r="J51" s="647"/>
      <c r="K51" s="647"/>
      <c r="L51" s="647"/>
      <c r="M51" s="647"/>
      <c r="N51" s="647"/>
      <c r="O51" s="647"/>
      <c r="P51" s="647"/>
      <c r="Q51" s="647"/>
      <c r="R51" s="647"/>
      <c r="S51" s="647"/>
      <c r="T51" s="647"/>
      <c r="U51" s="647"/>
      <c r="V51" s="647"/>
      <c r="W51" s="647"/>
      <c r="X51" s="647"/>
      <c r="Y51" s="648"/>
    </row>
    <row r="52" spans="1:25" ht="24.95" customHeight="1">
      <c r="A52" s="324" t="str">
        <f>IF(C52="","",A51+1)</f>
        <v/>
      </c>
      <c r="B52" s="141"/>
      <c r="C52" s="345"/>
      <c r="D52" s="148"/>
      <c r="E52" s="148"/>
      <c r="F52" s="647"/>
      <c r="G52" s="647"/>
      <c r="H52" s="647"/>
      <c r="I52" s="647"/>
      <c r="J52" s="647"/>
      <c r="K52" s="647"/>
      <c r="L52" s="647"/>
      <c r="M52" s="647"/>
      <c r="N52" s="647"/>
      <c r="O52" s="647"/>
      <c r="P52" s="647"/>
      <c r="Q52" s="647"/>
      <c r="R52" s="647"/>
      <c r="S52" s="647"/>
      <c r="T52" s="647"/>
      <c r="U52" s="647"/>
      <c r="V52" s="647"/>
      <c r="W52" s="647"/>
      <c r="X52" s="647"/>
      <c r="Y52" s="648"/>
    </row>
    <row r="53" spans="1:25" ht="24.95" customHeight="1">
      <c r="A53" s="324" t="str">
        <f>IF(C53="","",A52+1)</f>
        <v/>
      </c>
      <c r="B53" s="141"/>
      <c r="C53" s="344"/>
      <c r="D53" s="148"/>
      <c r="E53" s="148"/>
      <c r="F53" s="647"/>
      <c r="G53" s="647"/>
      <c r="H53" s="647"/>
      <c r="I53" s="647"/>
      <c r="J53" s="647"/>
      <c r="K53" s="647"/>
      <c r="L53" s="647"/>
      <c r="M53" s="647"/>
      <c r="N53" s="647"/>
      <c r="O53" s="647"/>
      <c r="P53" s="647"/>
      <c r="Q53" s="647"/>
      <c r="R53" s="647"/>
      <c r="S53" s="647"/>
      <c r="T53" s="647"/>
      <c r="U53" s="647"/>
      <c r="V53" s="647"/>
      <c r="W53" s="647"/>
      <c r="X53" s="647"/>
      <c r="Y53" s="648"/>
    </row>
    <row r="54" spans="1:25" ht="24.95" customHeight="1">
      <c r="A54" s="324" t="str">
        <f t="shared" ref="A54:A90" si="1">IF(C54="","",A53+1)</f>
        <v/>
      </c>
      <c r="B54" s="141"/>
      <c r="C54" s="345"/>
      <c r="D54" s="148"/>
      <c r="E54" s="148"/>
      <c r="F54" s="647"/>
      <c r="G54" s="647"/>
      <c r="H54" s="647"/>
      <c r="I54" s="647"/>
      <c r="J54" s="647"/>
      <c r="K54" s="647"/>
      <c r="L54" s="647"/>
      <c r="M54" s="647"/>
      <c r="N54" s="647"/>
      <c r="O54" s="647"/>
      <c r="P54" s="647"/>
      <c r="Q54" s="647"/>
      <c r="R54" s="647"/>
      <c r="S54" s="647"/>
      <c r="T54" s="647"/>
      <c r="U54" s="647"/>
      <c r="V54" s="647"/>
      <c r="W54" s="647"/>
      <c r="X54" s="647"/>
      <c r="Y54" s="648"/>
    </row>
    <row r="55" spans="1:25" ht="24.95" customHeight="1">
      <c r="A55" s="324" t="str">
        <f t="shared" si="1"/>
        <v/>
      </c>
      <c r="B55" s="141"/>
      <c r="C55" s="344"/>
      <c r="D55" s="148"/>
      <c r="E55" s="148"/>
      <c r="F55" s="647"/>
      <c r="G55" s="647"/>
      <c r="H55" s="647"/>
      <c r="I55" s="647"/>
      <c r="J55" s="647"/>
      <c r="K55" s="647"/>
      <c r="L55" s="647"/>
      <c r="M55" s="647"/>
      <c r="N55" s="647"/>
      <c r="O55" s="647"/>
      <c r="P55" s="647"/>
      <c r="Q55" s="647"/>
      <c r="R55" s="647"/>
      <c r="S55" s="647"/>
      <c r="T55" s="647"/>
      <c r="U55" s="647"/>
      <c r="V55" s="647"/>
      <c r="W55" s="647"/>
      <c r="X55" s="647"/>
      <c r="Y55" s="648"/>
    </row>
    <row r="56" spans="1:25" ht="24.95" customHeight="1">
      <c r="A56" s="324" t="str">
        <f t="shared" si="1"/>
        <v/>
      </c>
      <c r="B56" s="141"/>
      <c r="C56" s="345"/>
      <c r="D56" s="148"/>
      <c r="E56" s="148"/>
      <c r="F56" s="647"/>
      <c r="G56" s="647"/>
      <c r="H56" s="647"/>
      <c r="I56" s="647"/>
      <c r="J56" s="647"/>
      <c r="K56" s="647"/>
      <c r="L56" s="647"/>
      <c r="M56" s="647"/>
      <c r="N56" s="647"/>
      <c r="O56" s="647"/>
      <c r="P56" s="647"/>
      <c r="Q56" s="647"/>
      <c r="R56" s="647"/>
      <c r="S56" s="647"/>
      <c r="T56" s="647"/>
      <c r="U56" s="647"/>
      <c r="V56" s="647"/>
      <c r="W56" s="647"/>
      <c r="X56" s="647"/>
      <c r="Y56" s="648"/>
    </row>
    <row r="57" spans="1:25" ht="24.95" customHeight="1">
      <c r="A57" s="324" t="str">
        <f t="shared" si="1"/>
        <v/>
      </c>
      <c r="B57" s="141"/>
      <c r="C57" s="344"/>
      <c r="D57" s="148"/>
      <c r="E57" s="148"/>
      <c r="F57" s="647"/>
      <c r="G57" s="647"/>
      <c r="H57" s="647"/>
      <c r="I57" s="647"/>
      <c r="J57" s="647"/>
      <c r="K57" s="647"/>
      <c r="L57" s="647"/>
      <c r="M57" s="647"/>
      <c r="N57" s="647"/>
      <c r="O57" s="647"/>
      <c r="P57" s="647"/>
      <c r="Q57" s="647"/>
      <c r="R57" s="647"/>
      <c r="S57" s="647"/>
      <c r="T57" s="647"/>
      <c r="U57" s="647"/>
      <c r="V57" s="647"/>
      <c r="W57" s="647"/>
      <c r="X57" s="647"/>
      <c r="Y57" s="648"/>
    </row>
    <row r="58" spans="1:25" ht="24.95" customHeight="1">
      <c r="A58" s="324" t="str">
        <f t="shared" si="1"/>
        <v/>
      </c>
      <c r="B58" s="141"/>
      <c r="C58" s="345"/>
      <c r="D58" s="148"/>
      <c r="E58" s="148"/>
      <c r="F58" s="647"/>
      <c r="G58" s="647"/>
      <c r="H58" s="647"/>
      <c r="I58" s="647"/>
      <c r="J58" s="647"/>
      <c r="K58" s="647"/>
      <c r="L58" s="647"/>
      <c r="M58" s="647"/>
      <c r="N58" s="647"/>
      <c r="O58" s="647"/>
      <c r="P58" s="647"/>
      <c r="Q58" s="647"/>
      <c r="R58" s="647"/>
      <c r="S58" s="647"/>
      <c r="T58" s="647"/>
      <c r="U58" s="647"/>
      <c r="V58" s="647"/>
      <c r="W58" s="647"/>
      <c r="X58" s="647"/>
      <c r="Y58" s="648"/>
    </row>
    <row r="59" spans="1:25" ht="24.95" customHeight="1">
      <c r="A59" s="324" t="str">
        <f t="shared" si="1"/>
        <v/>
      </c>
      <c r="B59" s="141"/>
      <c r="C59" s="344"/>
      <c r="D59" s="148"/>
      <c r="E59" s="148"/>
      <c r="F59" s="647"/>
      <c r="G59" s="647"/>
      <c r="H59" s="647"/>
      <c r="I59" s="647"/>
      <c r="J59" s="647"/>
      <c r="K59" s="647"/>
      <c r="L59" s="647"/>
      <c r="M59" s="647"/>
      <c r="N59" s="647"/>
      <c r="O59" s="647"/>
      <c r="P59" s="647"/>
      <c r="Q59" s="647"/>
      <c r="R59" s="647"/>
      <c r="S59" s="647"/>
      <c r="T59" s="647"/>
      <c r="U59" s="647"/>
      <c r="V59" s="647"/>
      <c r="W59" s="647"/>
      <c r="X59" s="647"/>
      <c r="Y59" s="648"/>
    </row>
    <row r="60" spans="1:25" ht="24.95" customHeight="1">
      <c r="A60" s="324" t="str">
        <f t="shared" si="1"/>
        <v/>
      </c>
      <c r="B60" s="141"/>
      <c r="C60" s="345"/>
      <c r="D60" s="148"/>
      <c r="E60" s="148"/>
      <c r="F60" s="647"/>
      <c r="G60" s="647"/>
      <c r="H60" s="647"/>
      <c r="I60" s="647"/>
      <c r="J60" s="647"/>
      <c r="K60" s="647"/>
      <c r="L60" s="647"/>
      <c r="M60" s="647"/>
      <c r="N60" s="647"/>
      <c r="O60" s="647"/>
      <c r="P60" s="647"/>
      <c r="Q60" s="647"/>
      <c r="R60" s="647"/>
      <c r="S60" s="647"/>
      <c r="T60" s="647"/>
      <c r="U60" s="647"/>
      <c r="V60" s="647"/>
      <c r="W60" s="647"/>
      <c r="X60" s="647"/>
      <c r="Y60" s="648"/>
    </row>
    <row r="61" spans="1:25" ht="24.95" customHeight="1">
      <c r="A61" s="324" t="str">
        <f t="shared" si="1"/>
        <v/>
      </c>
      <c r="B61" s="141"/>
      <c r="C61" s="344"/>
      <c r="D61" s="148"/>
      <c r="E61" s="148"/>
      <c r="F61" s="647"/>
      <c r="G61" s="647"/>
      <c r="H61" s="647"/>
      <c r="I61" s="647"/>
      <c r="J61" s="647"/>
      <c r="K61" s="647"/>
      <c r="L61" s="647"/>
      <c r="M61" s="647"/>
      <c r="N61" s="647"/>
      <c r="O61" s="647"/>
      <c r="P61" s="647"/>
      <c r="Q61" s="647"/>
      <c r="R61" s="647"/>
      <c r="S61" s="647"/>
      <c r="T61" s="647"/>
      <c r="U61" s="647"/>
      <c r="V61" s="647"/>
      <c r="W61" s="647"/>
      <c r="X61" s="647"/>
      <c r="Y61" s="648"/>
    </row>
    <row r="62" spans="1:25" ht="24.95" customHeight="1">
      <c r="A62" s="324" t="str">
        <f t="shared" si="1"/>
        <v/>
      </c>
      <c r="B62" s="141"/>
      <c r="C62" s="345"/>
      <c r="D62" s="148"/>
      <c r="E62" s="148"/>
      <c r="F62" s="647"/>
      <c r="G62" s="647"/>
      <c r="H62" s="647"/>
      <c r="I62" s="647"/>
      <c r="J62" s="647"/>
      <c r="K62" s="647"/>
      <c r="L62" s="647"/>
      <c r="M62" s="647"/>
      <c r="N62" s="647"/>
      <c r="O62" s="647"/>
      <c r="P62" s="647"/>
      <c r="Q62" s="647"/>
      <c r="R62" s="647"/>
      <c r="S62" s="647"/>
      <c r="T62" s="647"/>
      <c r="U62" s="647"/>
      <c r="V62" s="647"/>
      <c r="W62" s="647"/>
      <c r="X62" s="647"/>
      <c r="Y62" s="648"/>
    </row>
    <row r="63" spans="1:25" ht="24.95" customHeight="1">
      <c r="A63" s="324" t="str">
        <f t="shared" si="1"/>
        <v/>
      </c>
      <c r="B63" s="141"/>
      <c r="C63" s="344"/>
      <c r="D63" s="148"/>
      <c r="E63" s="148"/>
      <c r="F63" s="647"/>
      <c r="G63" s="647"/>
      <c r="H63" s="647"/>
      <c r="I63" s="647"/>
      <c r="J63" s="647"/>
      <c r="K63" s="647"/>
      <c r="L63" s="647"/>
      <c r="M63" s="647"/>
      <c r="N63" s="647"/>
      <c r="O63" s="647"/>
      <c r="P63" s="647"/>
      <c r="Q63" s="647"/>
      <c r="R63" s="647"/>
      <c r="S63" s="647"/>
      <c r="T63" s="647"/>
      <c r="U63" s="647"/>
      <c r="V63" s="647"/>
      <c r="W63" s="647"/>
      <c r="X63" s="647"/>
      <c r="Y63" s="648"/>
    </row>
    <row r="64" spans="1:25" ht="24.95" customHeight="1">
      <c r="A64" s="324" t="str">
        <f t="shared" si="1"/>
        <v/>
      </c>
      <c r="B64" s="141"/>
      <c r="C64" s="345"/>
      <c r="D64" s="148"/>
      <c r="E64" s="148"/>
      <c r="F64" s="647"/>
      <c r="G64" s="647"/>
      <c r="H64" s="647"/>
      <c r="I64" s="647"/>
      <c r="J64" s="647"/>
      <c r="K64" s="647"/>
      <c r="L64" s="647"/>
      <c r="M64" s="647"/>
      <c r="N64" s="647"/>
      <c r="O64" s="647"/>
      <c r="P64" s="647"/>
      <c r="Q64" s="647"/>
      <c r="R64" s="647"/>
      <c r="S64" s="647"/>
      <c r="T64" s="647"/>
      <c r="U64" s="647"/>
      <c r="V64" s="647"/>
      <c r="W64" s="647"/>
      <c r="X64" s="647"/>
      <c r="Y64" s="648"/>
    </row>
    <row r="65" spans="1:29" ht="24.95" customHeight="1">
      <c r="A65" s="324" t="str">
        <f t="shared" si="1"/>
        <v/>
      </c>
      <c r="B65" s="141"/>
      <c r="C65" s="344"/>
      <c r="D65" s="148"/>
      <c r="E65" s="148"/>
      <c r="F65" s="647"/>
      <c r="G65" s="647"/>
      <c r="H65" s="647"/>
      <c r="I65" s="647"/>
      <c r="J65" s="647"/>
      <c r="K65" s="647"/>
      <c r="L65" s="647"/>
      <c r="M65" s="647"/>
      <c r="N65" s="647"/>
      <c r="O65" s="647"/>
      <c r="P65" s="647"/>
      <c r="Q65" s="647"/>
      <c r="R65" s="647"/>
      <c r="S65" s="647"/>
      <c r="T65" s="647"/>
      <c r="U65" s="647"/>
      <c r="V65" s="647"/>
      <c r="W65" s="647"/>
      <c r="X65" s="647"/>
      <c r="Y65" s="648"/>
    </row>
    <row r="66" spans="1:29" ht="24.95" customHeight="1">
      <c r="A66" s="324" t="str">
        <f t="shared" si="1"/>
        <v/>
      </c>
      <c r="B66" s="141"/>
      <c r="C66" s="345"/>
      <c r="D66" s="148"/>
      <c r="E66" s="148"/>
      <c r="F66" s="647"/>
      <c r="G66" s="647"/>
      <c r="H66" s="647"/>
      <c r="I66" s="647"/>
      <c r="J66" s="647"/>
      <c r="K66" s="647"/>
      <c r="L66" s="647"/>
      <c r="M66" s="647"/>
      <c r="N66" s="647"/>
      <c r="O66" s="647"/>
      <c r="P66" s="647"/>
      <c r="Q66" s="647"/>
      <c r="R66" s="647"/>
      <c r="S66" s="647"/>
      <c r="T66" s="647"/>
      <c r="U66" s="647"/>
      <c r="V66" s="647"/>
      <c r="W66" s="647"/>
      <c r="X66" s="647"/>
      <c r="Y66" s="648"/>
    </row>
    <row r="67" spans="1:29" ht="24.95" customHeight="1">
      <c r="A67" s="324" t="str">
        <f t="shared" si="1"/>
        <v/>
      </c>
      <c r="B67" s="141"/>
      <c r="C67" s="344"/>
      <c r="D67" s="148"/>
      <c r="E67" s="148"/>
      <c r="F67" s="647"/>
      <c r="G67" s="647"/>
      <c r="H67" s="647"/>
      <c r="I67" s="647"/>
      <c r="J67" s="647"/>
      <c r="K67" s="647"/>
      <c r="L67" s="647"/>
      <c r="M67" s="647"/>
      <c r="N67" s="647"/>
      <c r="O67" s="647"/>
      <c r="P67" s="647"/>
      <c r="Q67" s="647"/>
      <c r="R67" s="647"/>
      <c r="S67" s="647"/>
      <c r="T67" s="647"/>
      <c r="U67" s="647"/>
      <c r="V67" s="647"/>
      <c r="W67" s="647"/>
      <c r="X67" s="647"/>
      <c r="Y67" s="648"/>
    </row>
    <row r="68" spans="1:29" ht="24.95" customHeight="1">
      <c r="A68" s="324" t="str">
        <f t="shared" si="1"/>
        <v/>
      </c>
      <c r="B68" s="68"/>
      <c r="C68" s="345"/>
      <c r="D68" s="147"/>
      <c r="E68" s="147"/>
      <c r="F68" s="647"/>
      <c r="G68" s="647"/>
      <c r="H68" s="647"/>
      <c r="I68" s="647"/>
      <c r="J68" s="647"/>
      <c r="K68" s="647"/>
      <c r="L68" s="647"/>
      <c r="M68" s="647"/>
      <c r="N68" s="647"/>
      <c r="O68" s="647"/>
      <c r="P68" s="647"/>
      <c r="Q68" s="647"/>
      <c r="R68" s="647"/>
      <c r="S68" s="647"/>
      <c r="T68" s="647"/>
      <c r="U68" s="647"/>
      <c r="V68" s="647"/>
      <c r="W68" s="647"/>
      <c r="X68" s="647"/>
      <c r="Y68" s="648"/>
    </row>
    <row r="69" spans="1:29" ht="24.95" customHeight="1">
      <c r="A69" s="324" t="str">
        <f t="shared" si="1"/>
        <v/>
      </c>
      <c r="B69" s="141"/>
      <c r="C69" s="344"/>
      <c r="D69" s="148"/>
      <c r="E69" s="148"/>
      <c r="F69" s="647"/>
      <c r="G69" s="647"/>
      <c r="H69" s="647"/>
      <c r="I69" s="647"/>
      <c r="J69" s="647"/>
      <c r="K69" s="647"/>
      <c r="L69" s="647"/>
      <c r="M69" s="647"/>
      <c r="N69" s="647"/>
      <c r="O69" s="647"/>
      <c r="P69" s="647"/>
      <c r="Q69" s="647"/>
      <c r="R69" s="647"/>
      <c r="S69" s="647"/>
      <c r="T69" s="647"/>
      <c r="U69" s="647"/>
      <c r="V69" s="647"/>
      <c r="W69" s="647"/>
      <c r="X69" s="647"/>
      <c r="Y69" s="648"/>
    </row>
    <row r="70" spans="1:29" ht="24.95" customHeight="1">
      <c r="A70" s="324" t="str">
        <f t="shared" si="1"/>
        <v/>
      </c>
      <c r="B70" s="141"/>
      <c r="C70" s="344"/>
      <c r="D70" s="149"/>
      <c r="E70" s="149"/>
      <c r="F70" s="647"/>
      <c r="G70" s="647"/>
      <c r="H70" s="647"/>
      <c r="I70" s="647"/>
      <c r="J70" s="647"/>
      <c r="K70" s="647"/>
      <c r="L70" s="647"/>
      <c r="M70" s="647"/>
      <c r="N70" s="647"/>
      <c r="O70" s="647"/>
      <c r="P70" s="647"/>
      <c r="Q70" s="647"/>
      <c r="R70" s="647"/>
      <c r="S70" s="647"/>
      <c r="T70" s="647"/>
      <c r="U70" s="647"/>
      <c r="V70" s="647"/>
      <c r="W70" s="647"/>
      <c r="X70" s="647"/>
      <c r="Y70" s="648"/>
    </row>
    <row r="71" spans="1:29" ht="24.95" customHeight="1">
      <c r="A71" s="324" t="str">
        <f t="shared" si="1"/>
        <v/>
      </c>
      <c r="B71" s="141"/>
      <c r="C71" s="345"/>
      <c r="D71" s="148"/>
      <c r="E71" s="148"/>
      <c r="F71" s="647"/>
      <c r="G71" s="647"/>
      <c r="H71" s="647"/>
      <c r="I71" s="647"/>
      <c r="J71" s="647"/>
      <c r="K71" s="647"/>
      <c r="L71" s="647"/>
      <c r="M71" s="647"/>
      <c r="N71" s="647"/>
      <c r="O71" s="647"/>
      <c r="P71" s="647"/>
      <c r="Q71" s="647"/>
      <c r="R71" s="647"/>
      <c r="S71" s="647"/>
      <c r="T71" s="647"/>
      <c r="U71" s="647"/>
      <c r="V71" s="647"/>
      <c r="W71" s="647"/>
      <c r="X71" s="647"/>
      <c r="Y71" s="648"/>
    </row>
    <row r="72" spans="1:29" ht="24.95" customHeight="1">
      <c r="A72" s="324" t="str">
        <f t="shared" si="1"/>
        <v/>
      </c>
      <c r="B72" s="141"/>
      <c r="C72" s="345"/>
      <c r="D72" s="148"/>
      <c r="E72" s="148"/>
      <c r="F72" s="647"/>
      <c r="G72" s="647"/>
      <c r="H72" s="647"/>
      <c r="I72" s="647"/>
      <c r="J72" s="647"/>
      <c r="K72" s="647"/>
      <c r="L72" s="647"/>
      <c r="M72" s="647"/>
      <c r="N72" s="647"/>
      <c r="O72" s="647"/>
      <c r="P72" s="647"/>
      <c r="Q72" s="647"/>
      <c r="R72" s="647"/>
      <c r="S72" s="647"/>
      <c r="T72" s="647"/>
      <c r="U72" s="647"/>
      <c r="V72" s="647"/>
      <c r="W72" s="647"/>
      <c r="X72" s="647"/>
      <c r="Y72" s="648"/>
    </row>
    <row r="73" spans="1:29" ht="24.95" customHeight="1">
      <c r="A73" s="324" t="str">
        <f t="shared" si="1"/>
        <v/>
      </c>
      <c r="B73" s="142"/>
      <c r="C73" s="345"/>
      <c r="D73" s="148"/>
      <c r="E73" s="148"/>
      <c r="F73" s="647"/>
      <c r="G73" s="647"/>
      <c r="H73" s="647"/>
      <c r="I73" s="647"/>
      <c r="J73" s="647"/>
      <c r="K73" s="647"/>
      <c r="L73" s="647"/>
      <c r="M73" s="647"/>
      <c r="N73" s="647"/>
      <c r="O73" s="647"/>
      <c r="P73" s="647"/>
      <c r="Q73" s="647"/>
      <c r="R73" s="647"/>
      <c r="S73" s="647"/>
      <c r="T73" s="647"/>
      <c r="U73" s="647"/>
      <c r="V73" s="647"/>
      <c r="W73" s="647"/>
      <c r="X73" s="647"/>
      <c r="Y73" s="648"/>
    </row>
    <row r="74" spans="1:29" ht="24.95" customHeight="1">
      <c r="A74" s="324" t="str">
        <f t="shared" si="1"/>
        <v/>
      </c>
      <c r="B74" s="142"/>
      <c r="C74" s="345"/>
      <c r="D74" s="148"/>
      <c r="E74" s="148"/>
      <c r="F74" s="647"/>
      <c r="G74" s="647"/>
      <c r="H74" s="647"/>
      <c r="I74" s="647"/>
      <c r="J74" s="647"/>
      <c r="K74" s="647"/>
      <c r="L74" s="647"/>
      <c r="M74" s="647"/>
      <c r="N74" s="647"/>
      <c r="O74" s="647"/>
      <c r="P74" s="647"/>
      <c r="Q74" s="647"/>
      <c r="R74" s="647"/>
      <c r="S74" s="647"/>
      <c r="T74" s="647"/>
      <c r="U74" s="647"/>
      <c r="V74" s="647"/>
      <c r="W74" s="647"/>
      <c r="X74" s="647"/>
      <c r="Y74" s="648"/>
    </row>
    <row r="75" spans="1:29" ht="24.95" customHeight="1">
      <c r="A75" s="324" t="str">
        <f t="shared" si="1"/>
        <v/>
      </c>
      <c r="B75" s="141"/>
      <c r="C75" s="341"/>
      <c r="D75" s="147"/>
      <c r="E75" s="147"/>
      <c r="F75" s="647"/>
      <c r="G75" s="647"/>
      <c r="H75" s="647"/>
      <c r="I75" s="647"/>
      <c r="J75" s="647"/>
      <c r="K75" s="647"/>
      <c r="L75" s="647"/>
      <c r="M75" s="647"/>
      <c r="N75" s="647"/>
      <c r="O75" s="647"/>
      <c r="P75" s="647"/>
      <c r="Q75" s="647"/>
      <c r="R75" s="647"/>
      <c r="S75" s="647"/>
      <c r="T75" s="647"/>
      <c r="U75" s="647"/>
      <c r="V75" s="647"/>
      <c r="W75" s="647"/>
      <c r="X75" s="647"/>
      <c r="Y75" s="648"/>
    </row>
    <row r="76" spans="1:29" s="65" customFormat="1" ht="24.95" customHeight="1">
      <c r="A76" s="324" t="str">
        <f t="shared" si="1"/>
        <v/>
      </c>
      <c r="B76" s="141"/>
      <c r="C76" s="346"/>
      <c r="D76" s="152"/>
      <c r="E76" s="152"/>
      <c r="F76" s="647"/>
      <c r="G76" s="647"/>
      <c r="H76" s="647"/>
      <c r="I76" s="647"/>
      <c r="J76" s="647"/>
      <c r="K76" s="647"/>
      <c r="L76" s="647"/>
      <c r="M76" s="647"/>
      <c r="N76" s="647"/>
      <c r="O76" s="647"/>
      <c r="P76" s="647"/>
      <c r="Q76" s="647"/>
      <c r="R76" s="647"/>
      <c r="S76" s="647"/>
      <c r="T76" s="647"/>
      <c r="U76" s="647"/>
      <c r="V76" s="647"/>
      <c r="W76" s="647"/>
      <c r="X76" s="647"/>
      <c r="Y76" s="648"/>
      <c r="Z76" s="314"/>
      <c r="AA76" s="314"/>
      <c r="AB76" s="314"/>
      <c r="AC76" s="314"/>
    </row>
    <row r="77" spans="1:29" ht="24.95" customHeight="1">
      <c r="A77" s="324" t="str">
        <f t="shared" si="1"/>
        <v/>
      </c>
      <c r="B77" s="141"/>
      <c r="C77" s="341"/>
      <c r="D77" s="147"/>
      <c r="E77" s="147"/>
      <c r="F77" s="647"/>
      <c r="G77" s="647"/>
      <c r="H77" s="647"/>
      <c r="I77" s="647"/>
      <c r="J77" s="647"/>
      <c r="K77" s="647"/>
      <c r="L77" s="647"/>
      <c r="M77" s="647"/>
      <c r="N77" s="647"/>
      <c r="O77" s="647"/>
      <c r="P77" s="647"/>
      <c r="Q77" s="647"/>
      <c r="R77" s="647"/>
      <c r="S77" s="647"/>
      <c r="T77" s="647"/>
      <c r="U77" s="647"/>
      <c r="V77" s="647"/>
      <c r="W77" s="647"/>
      <c r="X77" s="647"/>
      <c r="Y77" s="648"/>
    </row>
    <row r="78" spans="1:29" ht="24.95" customHeight="1">
      <c r="A78" s="324" t="str">
        <f t="shared" si="1"/>
        <v/>
      </c>
      <c r="B78" s="141"/>
      <c r="C78" s="341"/>
      <c r="D78" s="147"/>
      <c r="E78" s="147"/>
      <c r="F78" s="647"/>
      <c r="G78" s="647"/>
      <c r="H78" s="647"/>
      <c r="I78" s="647"/>
      <c r="J78" s="647"/>
      <c r="K78" s="647"/>
      <c r="L78" s="647"/>
      <c r="M78" s="647"/>
      <c r="N78" s="647"/>
      <c r="O78" s="647"/>
      <c r="P78" s="647"/>
      <c r="Q78" s="647"/>
      <c r="R78" s="647"/>
      <c r="S78" s="647"/>
      <c r="T78" s="647"/>
      <c r="U78" s="647"/>
      <c r="V78" s="647"/>
      <c r="W78" s="647"/>
      <c r="X78" s="647"/>
      <c r="Y78" s="648"/>
    </row>
    <row r="79" spans="1:29" ht="24.95" customHeight="1">
      <c r="A79" s="324" t="str">
        <f t="shared" si="1"/>
        <v/>
      </c>
      <c r="B79" s="142"/>
      <c r="C79" s="341"/>
      <c r="D79" s="147"/>
      <c r="E79" s="147"/>
      <c r="F79" s="647"/>
      <c r="G79" s="647"/>
      <c r="H79" s="647"/>
      <c r="I79" s="647"/>
      <c r="J79" s="647"/>
      <c r="K79" s="647"/>
      <c r="L79" s="647"/>
      <c r="M79" s="647"/>
      <c r="N79" s="647"/>
      <c r="O79" s="647"/>
      <c r="P79" s="647"/>
      <c r="Q79" s="647"/>
      <c r="R79" s="647"/>
      <c r="S79" s="647"/>
      <c r="T79" s="647"/>
      <c r="U79" s="647"/>
      <c r="V79" s="647"/>
      <c r="W79" s="647"/>
      <c r="X79" s="647"/>
      <c r="Y79" s="648"/>
    </row>
    <row r="80" spans="1:29" ht="24.95" customHeight="1">
      <c r="A80" s="324" t="str">
        <f t="shared" si="1"/>
        <v/>
      </c>
      <c r="B80" s="142"/>
      <c r="C80" s="341"/>
      <c r="D80" s="147"/>
      <c r="E80" s="147"/>
      <c r="F80" s="647"/>
      <c r="G80" s="647"/>
      <c r="H80" s="647"/>
      <c r="I80" s="647"/>
      <c r="J80" s="647"/>
      <c r="K80" s="647"/>
      <c r="L80" s="647"/>
      <c r="M80" s="647"/>
      <c r="N80" s="647"/>
      <c r="O80" s="647"/>
      <c r="P80" s="647"/>
      <c r="Q80" s="647"/>
      <c r="R80" s="647"/>
      <c r="S80" s="647"/>
      <c r="T80" s="647"/>
      <c r="U80" s="647"/>
      <c r="V80" s="647"/>
      <c r="W80" s="647"/>
      <c r="X80" s="647"/>
      <c r="Y80" s="648"/>
    </row>
    <row r="81" spans="1:48" ht="24.95" customHeight="1">
      <c r="A81" s="324" t="str">
        <f t="shared" si="1"/>
        <v/>
      </c>
      <c r="B81" s="142"/>
      <c r="C81" s="341"/>
      <c r="D81" s="147"/>
      <c r="E81" s="147"/>
      <c r="F81" s="647"/>
      <c r="G81" s="647"/>
      <c r="H81" s="647"/>
      <c r="I81" s="647"/>
      <c r="J81" s="647"/>
      <c r="K81" s="647"/>
      <c r="L81" s="647"/>
      <c r="M81" s="647"/>
      <c r="N81" s="647"/>
      <c r="O81" s="647"/>
      <c r="P81" s="647"/>
      <c r="Q81" s="647"/>
      <c r="R81" s="647"/>
      <c r="S81" s="647"/>
      <c r="T81" s="647"/>
      <c r="U81" s="647"/>
      <c r="V81" s="647"/>
      <c r="W81" s="647"/>
      <c r="X81" s="647"/>
      <c r="Y81" s="648"/>
    </row>
    <row r="82" spans="1:48" ht="24.95" customHeight="1">
      <c r="A82" s="324" t="str">
        <f t="shared" si="1"/>
        <v/>
      </c>
      <c r="B82" s="69"/>
      <c r="C82" s="341"/>
      <c r="D82" s="147"/>
      <c r="E82" s="147"/>
      <c r="F82" s="647"/>
      <c r="G82" s="647"/>
      <c r="H82" s="647"/>
      <c r="I82" s="647"/>
      <c r="J82" s="647"/>
      <c r="K82" s="647"/>
      <c r="L82" s="647"/>
      <c r="M82" s="647"/>
      <c r="N82" s="647"/>
      <c r="O82" s="647"/>
      <c r="P82" s="647"/>
      <c r="Q82" s="647"/>
      <c r="R82" s="647"/>
      <c r="S82" s="647"/>
      <c r="T82" s="647"/>
      <c r="U82" s="647"/>
      <c r="V82" s="647"/>
      <c r="W82" s="647"/>
      <c r="X82" s="647"/>
      <c r="Y82" s="648"/>
    </row>
    <row r="83" spans="1:48" ht="24.95" customHeight="1">
      <c r="A83" s="324" t="str">
        <f t="shared" si="1"/>
        <v/>
      </c>
      <c r="B83" s="69"/>
      <c r="C83" s="341"/>
      <c r="D83" s="147"/>
      <c r="E83" s="147"/>
      <c r="F83" s="647"/>
      <c r="G83" s="647"/>
      <c r="H83" s="647"/>
      <c r="I83" s="647"/>
      <c r="J83" s="647"/>
      <c r="K83" s="647"/>
      <c r="L83" s="647"/>
      <c r="M83" s="647"/>
      <c r="N83" s="647"/>
      <c r="O83" s="647"/>
      <c r="P83" s="647"/>
      <c r="Q83" s="647"/>
      <c r="R83" s="647"/>
      <c r="S83" s="647"/>
      <c r="T83" s="647"/>
      <c r="U83" s="647"/>
      <c r="V83" s="647"/>
      <c r="W83" s="647"/>
      <c r="X83" s="647"/>
      <c r="Y83" s="648"/>
    </row>
    <row r="84" spans="1:48" ht="24.95" customHeight="1">
      <c r="A84" s="324" t="str">
        <f t="shared" si="1"/>
        <v/>
      </c>
      <c r="B84" s="69"/>
      <c r="C84" s="346"/>
      <c r="D84" s="152"/>
      <c r="E84" s="152"/>
      <c r="F84" s="647"/>
      <c r="G84" s="647"/>
      <c r="H84" s="647"/>
      <c r="I84" s="647"/>
      <c r="J84" s="647"/>
      <c r="K84" s="647"/>
      <c r="L84" s="647"/>
      <c r="M84" s="647"/>
      <c r="N84" s="647"/>
      <c r="O84" s="647"/>
      <c r="P84" s="647"/>
      <c r="Q84" s="647"/>
      <c r="R84" s="647"/>
      <c r="S84" s="647"/>
      <c r="T84" s="647"/>
      <c r="U84" s="647"/>
      <c r="V84" s="647"/>
      <c r="W84" s="647"/>
      <c r="X84" s="647"/>
      <c r="Y84" s="648"/>
    </row>
    <row r="85" spans="1:48" ht="24.95" customHeight="1">
      <c r="A85" s="324" t="str">
        <f t="shared" si="1"/>
        <v/>
      </c>
      <c r="B85" s="69"/>
      <c r="C85" s="341"/>
      <c r="D85" s="147"/>
      <c r="E85" s="147"/>
      <c r="F85" s="647"/>
      <c r="G85" s="647"/>
      <c r="H85" s="647"/>
      <c r="I85" s="647"/>
      <c r="J85" s="647"/>
      <c r="K85" s="647"/>
      <c r="L85" s="647"/>
      <c r="M85" s="647"/>
      <c r="N85" s="647"/>
      <c r="O85" s="647"/>
      <c r="P85" s="647"/>
      <c r="Q85" s="647"/>
      <c r="R85" s="647"/>
      <c r="S85" s="647"/>
      <c r="T85" s="647"/>
      <c r="U85" s="647"/>
      <c r="V85" s="647"/>
      <c r="W85" s="647"/>
      <c r="X85" s="647"/>
      <c r="Y85" s="648"/>
    </row>
    <row r="86" spans="1:48" ht="24.95" customHeight="1">
      <c r="A86" s="324" t="str">
        <f t="shared" si="1"/>
        <v/>
      </c>
      <c r="B86" s="69"/>
      <c r="C86" s="341"/>
      <c r="D86" s="147"/>
      <c r="E86" s="147"/>
      <c r="F86" s="647"/>
      <c r="G86" s="647"/>
      <c r="H86" s="647"/>
      <c r="I86" s="647"/>
      <c r="J86" s="647"/>
      <c r="K86" s="647"/>
      <c r="L86" s="647"/>
      <c r="M86" s="647"/>
      <c r="N86" s="647"/>
      <c r="O86" s="647"/>
      <c r="P86" s="647"/>
      <c r="Q86" s="647"/>
      <c r="R86" s="647"/>
      <c r="S86" s="647"/>
      <c r="T86" s="647"/>
      <c r="U86" s="647"/>
      <c r="V86" s="647"/>
      <c r="W86" s="647"/>
      <c r="X86" s="647"/>
      <c r="Y86" s="648"/>
    </row>
    <row r="87" spans="1:48" ht="24.95" customHeight="1">
      <c r="A87" s="324" t="str">
        <f t="shared" si="1"/>
        <v/>
      </c>
      <c r="B87" s="69"/>
      <c r="C87" s="341"/>
      <c r="D87" s="147"/>
      <c r="E87" s="147"/>
      <c r="F87" s="647"/>
      <c r="G87" s="647"/>
      <c r="H87" s="647"/>
      <c r="I87" s="647"/>
      <c r="J87" s="647"/>
      <c r="K87" s="647"/>
      <c r="L87" s="647"/>
      <c r="M87" s="647"/>
      <c r="N87" s="647"/>
      <c r="O87" s="647"/>
      <c r="P87" s="647"/>
      <c r="Q87" s="647"/>
      <c r="R87" s="647"/>
      <c r="S87" s="647"/>
      <c r="T87" s="647"/>
      <c r="U87" s="647"/>
      <c r="V87" s="647"/>
      <c r="W87" s="647"/>
      <c r="X87" s="647"/>
      <c r="Y87" s="648"/>
    </row>
    <row r="88" spans="1:48" ht="24.95" customHeight="1">
      <c r="A88" s="324" t="str">
        <f t="shared" si="1"/>
        <v/>
      </c>
      <c r="B88" s="141"/>
      <c r="C88" s="341"/>
      <c r="D88" s="147"/>
      <c r="E88" s="147"/>
      <c r="F88" s="647"/>
      <c r="G88" s="647"/>
      <c r="H88" s="647"/>
      <c r="I88" s="647"/>
      <c r="J88" s="647"/>
      <c r="K88" s="647"/>
      <c r="L88" s="647"/>
      <c r="M88" s="647"/>
      <c r="N88" s="647"/>
      <c r="O88" s="647"/>
      <c r="P88" s="647"/>
      <c r="Q88" s="647"/>
      <c r="R88" s="647"/>
      <c r="S88" s="647"/>
      <c r="T88" s="647"/>
      <c r="U88" s="647"/>
      <c r="V88" s="647"/>
      <c r="W88" s="647"/>
      <c r="X88" s="647"/>
      <c r="Y88" s="648"/>
    </row>
    <row r="89" spans="1:48" ht="24.95" customHeight="1">
      <c r="A89" s="324" t="str">
        <f t="shared" si="1"/>
        <v/>
      </c>
      <c r="B89" s="141"/>
      <c r="C89" s="341"/>
      <c r="D89" s="147"/>
      <c r="E89" s="147"/>
      <c r="F89" s="647"/>
      <c r="G89" s="647"/>
      <c r="H89" s="647"/>
      <c r="I89" s="647"/>
      <c r="J89" s="647"/>
      <c r="K89" s="647"/>
      <c r="L89" s="647"/>
      <c r="M89" s="647"/>
      <c r="N89" s="647"/>
      <c r="O89" s="647"/>
      <c r="P89" s="647"/>
      <c r="Q89" s="647"/>
      <c r="R89" s="647"/>
      <c r="S89" s="647"/>
      <c r="T89" s="647"/>
      <c r="U89" s="647"/>
      <c r="V89" s="647"/>
      <c r="W89" s="647"/>
      <c r="X89" s="647"/>
      <c r="Y89" s="648"/>
    </row>
    <row r="90" spans="1:48" s="65" customFormat="1" ht="24.95" customHeight="1">
      <c r="A90" s="324" t="str">
        <f t="shared" si="1"/>
        <v/>
      </c>
      <c r="B90" s="141"/>
      <c r="C90" s="346"/>
      <c r="D90" s="152"/>
      <c r="E90" s="152"/>
      <c r="F90" s="649"/>
      <c r="G90" s="649"/>
      <c r="H90" s="649"/>
      <c r="I90" s="649"/>
      <c r="J90" s="649"/>
      <c r="K90" s="649"/>
      <c r="L90" s="649"/>
      <c r="M90" s="649"/>
      <c r="N90" s="649"/>
      <c r="O90" s="649"/>
      <c r="P90" s="649"/>
      <c r="Q90" s="649"/>
      <c r="R90" s="649"/>
      <c r="S90" s="649"/>
      <c r="T90" s="649"/>
      <c r="U90" s="649"/>
      <c r="V90" s="649"/>
      <c r="W90" s="649"/>
      <c r="X90" s="649"/>
      <c r="Y90" s="650"/>
      <c r="Z90" s="314"/>
      <c r="AA90" s="314"/>
      <c r="AB90" s="314"/>
      <c r="AC90" s="314"/>
    </row>
    <row r="91" spans="1:48" ht="33" customHeight="1">
      <c r="A91" s="653" t="s">
        <v>81</v>
      </c>
      <c r="B91" s="653"/>
      <c r="C91" s="653"/>
      <c r="D91" s="653"/>
      <c r="E91" s="653"/>
      <c r="F91" s="653"/>
      <c r="G91" s="653"/>
      <c r="H91" s="653"/>
      <c r="I91" s="653"/>
      <c r="J91" s="653"/>
      <c r="K91" s="653"/>
      <c r="L91" s="653"/>
      <c r="M91" s="653"/>
      <c r="N91" s="653"/>
      <c r="O91" s="653"/>
      <c r="P91" s="653"/>
      <c r="Q91" s="70"/>
      <c r="R91" s="70"/>
      <c r="S91" s="70"/>
      <c r="T91" s="70"/>
      <c r="U91" s="654" t="s">
        <v>82</v>
      </c>
      <c r="V91" s="654"/>
      <c r="W91" s="70"/>
      <c r="X91" s="654" t="s">
        <v>83</v>
      </c>
      <c r="Y91" s="654"/>
    </row>
    <row r="92" spans="1:48" s="72" customFormat="1" ht="36" customHeight="1">
      <c r="A92" s="3" t="s">
        <v>54</v>
      </c>
      <c r="B92" s="3"/>
      <c r="C92" s="3" t="s">
        <v>55</v>
      </c>
      <c r="D92" s="3"/>
      <c r="E92" s="3" t="s">
        <v>68</v>
      </c>
      <c r="F92" s="3"/>
      <c r="G92" s="4"/>
      <c r="H92" s="3"/>
      <c r="I92" s="4"/>
      <c r="J92" s="3" t="s">
        <v>54</v>
      </c>
      <c r="K92" s="3"/>
      <c r="L92" s="3" t="s">
        <v>55</v>
      </c>
      <c r="M92" s="3" t="s">
        <v>68</v>
      </c>
      <c r="N92" s="4"/>
      <c r="O92" s="4"/>
      <c r="P92" s="5"/>
      <c r="Q92" s="320"/>
      <c r="R92" s="315"/>
      <c r="S92" s="315"/>
      <c r="T92" s="71"/>
      <c r="U92" s="655"/>
      <c r="V92" s="655"/>
      <c r="W92" s="1"/>
      <c r="X92" s="655"/>
      <c r="Y92" s="655"/>
      <c r="Z92" s="155"/>
      <c r="AA92" s="155"/>
      <c r="AB92" s="155"/>
      <c r="AC92" s="155"/>
      <c r="AD92" s="1"/>
      <c r="AE92" s="1"/>
      <c r="AF92" s="1"/>
      <c r="AG92" s="1"/>
      <c r="AH92" s="1"/>
      <c r="AI92" s="1"/>
      <c r="AJ92" s="1"/>
      <c r="AK92" s="1"/>
      <c r="AL92" s="1"/>
      <c r="AM92" s="1"/>
    </row>
    <row r="93" spans="1:48" ht="53.25" customHeight="1">
      <c r="A93" s="6" t="s">
        <v>52</v>
      </c>
      <c r="B93" s="7"/>
      <c r="C93" s="7" t="s">
        <v>53</v>
      </c>
      <c r="D93" s="7"/>
      <c r="E93" s="57" t="s">
        <v>69</v>
      </c>
      <c r="F93" s="57"/>
      <c r="G93" s="57"/>
      <c r="H93" s="57"/>
      <c r="I93" s="57"/>
      <c r="J93" s="57" t="s">
        <v>59</v>
      </c>
      <c r="K93" s="57"/>
      <c r="L93" s="7" t="s">
        <v>60</v>
      </c>
      <c r="M93" s="656" t="s">
        <v>71</v>
      </c>
      <c r="N93" s="656"/>
      <c r="O93" s="656"/>
      <c r="P93" s="656"/>
      <c r="Q93" s="316"/>
      <c r="R93" s="316"/>
      <c r="S93" s="316"/>
      <c r="T93" s="70"/>
      <c r="U93" s="622"/>
      <c r="V93" s="622"/>
      <c r="X93" s="622" t="s">
        <v>225</v>
      </c>
      <c r="Y93" s="622"/>
      <c r="Z93" s="155"/>
      <c r="AA93" s="155"/>
      <c r="AB93" s="155"/>
      <c r="AC93" s="155"/>
      <c r="AD93" s="2"/>
      <c r="AE93" s="2"/>
      <c r="AF93" s="2"/>
      <c r="AG93" s="2"/>
      <c r="AH93" s="2"/>
      <c r="AI93" s="2"/>
      <c r="AJ93" s="2"/>
      <c r="AK93" s="2"/>
      <c r="AL93" s="2"/>
      <c r="AM93" s="2"/>
      <c r="AN93" s="70"/>
      <c r="AO93" s="70"/>
      <c r="AP93" s="70"/>
      <c r="AQ93" s="70"/>
      <c r="AR93" s="70"/>
      <c r="AS93" s="70"/>
      <c r="AT93" s="70"/>
      <c r="AU93" s="70"/>
      <c r="AV93" s="70"/>
    </row>
    <row r="94" spans="1:48" ht="36.75" customHeight="1">
      <c r="A94" s="6" t="s">
        <v>57</v>
      </c>
      <c r="B94" s="7"/>
      <c r="C94" s="7" t="s">
        <v>56</v>
      </c>
      <c r="D94" s="7"/>
      <c r="E94" s="57" t="s">
        <v>69</v>
      </c>
      <c r="F94" s="57"/>
      <c r="G94" s="57"/>
      <c r="H94" s="57"/>
      <c r="I94" s="57"/>
      <c r="J94" s="57" t="s">
        <v>61</v>
      </c>
      <c r="K94" s="57"/>
      <c r="L94" s="7" t="s">
        <v>62</v>
      </c>
      <c r="M94" s="57" t="s">
        <v>72</v>
      </c>
      <c r="N94" s="57"/>
      <c r="O94" s="57"/>
      <c r="P94" s="57"/>
      <c r="Q94" s="316"/>
      <c r="R94" s="316"/>
      <c r="S94" s="316"/>
      <c r="T94" s="70"/>
      <c r="U94" s="657" t="s">
        <v>85</v>
      </c>
      <c r="V94" s="657"/>
      <c r="W94" s="658" t="s">
        <v>86</v>
      </c>
      <c r="X94" s="658"/>
      <c r="Y94" s="658"/>
      <c r="Z94" s="658"/>
      <c r="AA94" s="658"/>
      <c r="AB94" s="155"/>
      <c r="AC94" s="155"/>
      <c r="AD94" s="2"/>
      <c r="AE94" s="2"/>
      <c r="AF94" s="2"/>
      <c r="AG94" s="2"/>
      <c r="AH94" s="2"/>
      <c r="AI94" s="2"/>
      <c r="AJ94" s="2"/>
      <c r="AK94" s="2"/>
      <c r="AL94" s="2"/>
      <c r="AM94" s="2"/>
      <c r="AN94" s="70"/>
      <c r="AO94" s="70"/>
      <c r="AP94" s="70"/>
      <c r="AQ94" s="70"/>
      <c r="AR94" s="70"/>
      <c r="AS94" s="70"/>
      <c r="AT94" s="70"/>
      <c r="AU94" s="70"/>
      <c r="AV94" s="70"/>
    </row>
    <row r="95" spans="1:48" ht="23.25" customHeight="1">
      <c r="A95" s="57" t="s">
        <v>58</v>
      </c>
      <c r="B95" s="57"/>
      <c r="C95" s="7" t="s">
        <v>63</v>
      </c>
      <c r="D95" s="7"/>
      <c r="E95" s="57" t="s">
        <v>70</v>
      </c>
      <c r="F95" s="57"/>
      <c r="G95" s="57"/>
      <c r="H95" s="57"/>
      <c r="I95" s="57"/>
      <c r="J95" s="57" t="s">
        <v>64</v>
      </c>
      <c r="K95" s="57"/>
      <c r="L95" s="7" t="s">
        <v>65</v>
      </c>
      <c r="M95" s="57" t="s">
        <v>106</v>
      </c>
      <c r="N95" s="57"/>
      <c r="O95" s="57"/>
      <c r="P95" s="57"/>
      <c r="Q95" s="651"/>
      <c r="R95" s="651"/>
      <c r="S95" s="652"/>
      <c r="T95" s="317"/>
      <c r="U95" s="154" t="str">
        <f>IF(U93="","",U93)</f>
        <v/>
      </c>
      <c r="V95" s="155"/>
      <c r="W95" s="155"/>
      <c r="X95" s="155" t="str">
        <f>IF(X93="","",X93)</f>
        <v>FRANCISCO S. QUIANTO</v>
      </c>
      <c r="Y95" s="155"/>
      <c r="Z95" s="155"/>
      <c r="AA95" s="155"/>
      <c r="AB95" s="155"/>
      <c r="AC95" s="155"/>
      <c r="AD95" s="155"/>
      <c r="AE95" s="2"/>
      <c r="AF95" s="2"/>
      <c r="AG95" s="2"/>
      <c r="AH95" s="2"/>
      <c r="AI95" s="2"/>
      <c r="AJ95" s="2"/>
      <c r="AK95" s="2"/>
      <c r="AL95" s="2"/>
      <c r="AM95" s="2"/>
      <c r="AN95" s="70"/>
      <c r="AO95" s="70"/>
      <c r="AP95" s="70"/>
      <c r="AQ95" s="70"/>
      <c r="AR95" s="70"/>
      <c r="AS95" s="70"/>
      <c r="AT95" s="70"/>
      <c r="AU95" s="70"/>
      <c r="AV95" s="70"/>
    </row>
    <row r="96" spans="1:48" ht="25.5">
      <c r="A96" s="57" t="s">
        <v>108</v>
      </c>
      <c r="B96" s="57"/>
      <c r="C96" s="7" t="s">
        <v>109</v>
      </c>
      <c r="D96" s="57"/>
      <c r="E96" s="57" t="s">
        <v>110</v>
      </c>
      <c r="F96" s="57"/>
      <c r="G96" s="57"/>
      <c r="H96" s="57"/>
      <c r="I96" s="57"/>
      <c r="J96" s="57" t="s">
        <v>66</v>
      </c>
      <c r="K96" s="57"/>
      <c r="L96" s="7" t="s">
        <v>67</v>
      </c>
      <c r="M96" s="57" t="s">
        <v>107</v>
      </c>
      <c r="N96" s="57"/>
      <c r="O96" s="57"/>
      <c r="P96" s="57"/>
      <c r="Q96" s="651"/>
      <c r="R96" s="651"/>
      <c r="S96" s="652"/>
      <c r="T96" s="317"/>
      <c r="U96" s="319" t="s">
        <v>119</v>
      </c>
      <c r="V96" s="318"/>
      <c r="W96" s="318"/>
      <c r="X96" s="319" t="s">
        <v>119</v>
      </c>
      <c r="Y96" s="318"/>
      <c r="Z96" s="155"/>
      <c r="AA96" s="155"/>
      <c r="AB96" s="155"/>
      <c r="AC96" s="155"/>
      <c r="AD96" s="155"/>
      <c r="AE96" s="2"/>
      <c r="AF96" s="2"/>
      <c r="AG96" s="2"/>
      <c r="AH96" s="2"/>
      <c r="AI96" s="2"/>
      <c r="AJ96" s="2"/>
      <c r="AK96" s="2"/>
      <c r="AL96" s="2"/>
      <c r="AM96" s="2"/>
      <c r="AN96" s="70"/>
      <c r="AO96" s="70"/>
      <c r="AP96" s="70"/>
      <c r="AQ96" s="70"/>
      <c r="AR96" s="70"/>
      <c r="AS96" s="70"/>
      <c r="AT96" s="70"/>
      <c r="AU96" s="70"/>
      <c r="AV96" s="70"/>
    </row>
    <row r="97" spans="1:48">
      <c r="A97" s="64"/>
      <c r="J97" s="64"/>
      <c r="O97" s="70"/>
      <c r="P97" s="73"/>
      <c r="Q97" s="73"/>
      <c r="T97" s="70"/>
      <c r="U97" s="70"/>
      <c r="V97" s="70"/>
      <c r="W97" s="70"/>
      <c r="X97" s="70"/>
      <c r="Y97" s="70"/>
      <c r="AD97" s="70"/>
      <c r="AE97" s="70"/>
      <c r="AF97" s="70"/>
      <c r="AG97" s="70"/>
      <c r="AH97" s="70"/>
      <c r="AI97" s="70"/>
      <c r="AJ97" s="70"/>
      <c r="AK97" s="70"/>
      <c r="AL97" s="70"/>
      <c r="AM97" s="70"/>
      <c r="AN97" s="70"/>
      <c r="AO97" s="70"/>
      <c r="AP97" s="70"/>
      <c r="AQ97" s="70"/>
      <c r="AR97" s="70"/>
      <c r="AS97" s="70"/>
      <c r="AT97" s="70"/>
      <c r="AU97" s="70"/>
      <c r="AV97" s="70"/>
    </row>
    <row r="98" spans="1:48" ht="16.5">
      <c r="A98" s="638" t="s">
        <v>206</v>
      </c>
      <c r="B98" s="638"/>
      <c r="C98" s="638"/>
      <c r="D98" s="638"/>
      <c r="E98" s="638"/>
      <c r="F98" s="638"/>
      <c r="G98" s="638"/>
      <c r="H98" s="638"/>
      <c r="I98" s="638"/>
      <c r="J98" s="638"/>
      <c r="K98" s="638"/>
      <c r="L98" s="638"/>
      <c r="M98" s="337"/>
      <c r="N98" s="337"/>
      <c r="O98" s="337"/>
      <c r="P98" s="337"/>
      <c r="Q98" s="337"/>
      <c r="R98" s="337"/>
      <c r="S98" s="337"/>
      <c r="T98" s="338"/>
      <c r="U98" s="338"/>
      <c r="V98" s="338"/>
      <c r="W98" s="338"/>
      <c r="X98" s="338"/>
      <c r="Y98" s="338"/>
      <c r="AD98" s="70"/>
      <c r="AE98" s="70"/>
      <c r="AF98" s="70"/>
      <c r="AG98" s="70"/>
      <c r="AH98" s="70"/>
      <c r="AI98" s="70"/>
      <c r="AJ98" s="70"/>
      <c r="AK98" s="70"/>
      <c r="AL98" s="70"/>
      <c r="AM98" s="70"/>
      <c r="AN98" s="70"/>
      <c r="AO98" s="70"/>
      <c r="AP98" s="70"/>
      <c r="AQ98" s="70"/>
      <c r="AR98" s="70"/>
      <c r="AS98" s="70"/>
      <c r="AT98" s="70"/>
      <c r="AU98" s="70"/>
      <c r="AV98" s="70"/>
    </row>
    <row r="99" spans="1:48" ht="16.5">
      <c r="A99" s="638"/>
      <c r="B99" s="638"/>
      <c r="C99" s="638"/>
      <c r="D99" s="638"/>
      <c r="E99" s="638"/>
      <c r="F99" s="638"/>
      <c r="G99" s="638"/>
      <c r="H99" s="638"/>
      <c r="I99" s="638"/>
      <c r="J99" s="638"/>
      <c r="K99" s="638"/>
      <c r="L99" s="638"/>
      <c r="M99" s="337"/>
      <c r="N99" s="337"/>
      <c r="O99" s="337"/>
      <c r="P99" s="337"/>
      <c r="Q99" s="337"/>
      <c r="R99" s="337"/>
      <c r="S99" s="337"/>
      <c r="T99" s="338"/>
      <c r="U99" s="338"/>
      <c r="V99" s="338"/>
      <c r="W99" s="338"/>
      <c r="X99" s="338"/>
      <c r="Y99" s="338"/>
      <c r="AD99" s="70"/>
      <c r="AE99" s="70"/>
      <c r="AF99" s="70"/>
      <c r="AG99" s="70"/>
      <c r="AH99" s="70"/>
      <c r="AI99" s="70"/>
      <c r="AJ99" s="70"/>
      <c r="AK99" s="70"/>
      <c r="AL99" s="70"/>
      <c r="AM99" s="70"/>
      <c r="AN99" s="70"/>
      <c r="AO99" s="70"/>
      <c r="AP99" s="70"/>
      <c r="AQ99" s="70"/>
      <c r="AR99" s="70"/>
      <c r="AS99" s="70"/>
      <c r="AT99" s="70"/>
      <c r="AU99" s="70"/>
      <c r="AV99" s="70"/>
    </row>
    <row r="100" spans="1:48">
      <c r="T100" s="70"/>
      <c r="U100" s="70"/>
      <c r="V100" s="70"/>
      <c r="W100" s="70"/>
      <c r="X100" s="70"/>
      <c r="Y100" s="70"/>
    </row>
  </sheetData>
  <sheetProtection algorithmName="SHA-512" hashValue="TVQk15a55u5CbiIfOtfvZxx53tW7IS5qsT5zLVAJyv+pr1z9gYBSIQ2se/YZM3j/FO3arh6s3k7dbjg/ypm4mg==" saltValue="4E6WIpVfUbrqID7rDlGWRA==" spinCount="100000" sheet="1" objects="1" scenarios="1" formatCells="0" selectLockedCells="1"/>
  <sortState ref="C51:J74">
    <sortCondition ref="C51"/>
  </sortState>
  <mergeCells count="35">
    <mergeCell ref="A98:L99"/>
    <mergeCell ref="A9:C9"/>
    <mergeCell ref="A8:C8"/>
    <mergeCell ref="A50:C50"/>
    <mergeCell ref="F8:Y8"/>
    <mergeCell ref="F51:Y90"/>
    <mergeCell ref="R95:R96"/>
    <mergeCell ref="S95:S96"/>
    <mergeCell ref="A91:P91"/>
    <mergeCell ref="U91:V92"/>
    <mergeCell ref="X91:Y92"/>
    <mergeCell ref="M93:P93"/>
    <mergeCell ref="U94:V94"/>
    <mergeCell ref="Q95:Q96"/>
    <mergeCell ref="U93:V93"/>
    <mergeCell ref="W94:AA94"/>
    <mergeCell ref="A1:Y1"/>
    <mergeCell ref="A2:Y2"/>
    <mergeCell ref="C6:E6"/>
    <mergeCell ref="D4:E4"/>
    <mergeCell ref="F6:K6"/>
    <mergeCell ref="H4:I4"/>
    <mergeCell ref="K4:L4"/>
    <mergeCell ref="M4:P4"/>
    <mergeCell ref="Q4:R4"/>
    <mergeCell ref="L6:N6"/>
    <mergeCell ref="O6:P6"/>
    <mergeCell ref="S4:V4"/>
    <mergeCell ref="Q6:R6"/>
    <mergeCell ref="S6:T6"/>
    <mergeCell ref="Z8:AB8"/>
    <mergeCell ref="F10:Y31"/>
    <mergeCell ref="F32:Y49"/>
    <mergeCell ref="X93:Y93"/>
    <mergeCell ref="V6:X6"/>
  </mergeCells>
  <conditionalFormatting sqref="C51:C90">
    <cfRule type="notContainsBlanks" dxfId="5601" priority="3">
      <formula>LEN(TRIM(C51))&gt;0</formula>
    </cfRule>
    <cfRule type="containsBlanks" dxfId="5600" priority="4">
      <formula>LEN(TRIM(C51))=0</formula>
    </cfRule>
  </conditionalFormatting>
  <conditionalFormatting sqref="C10:C49">
    <cfRule type="notContainsBlanks" dxfId="5599" priority="1">
      <formula>LEN(TRIM(C10))&gt;0</formula>
    </cfRule>
    <cfRule type="containsBlanks" dxfId="5598" priority="2">
      <formula>LEN(TRIM(C10))=0</formula>
    </cfRule>
  </conditionalFormatting>
  <dataValidations count="2">
    <dataValidation allowBlank="1" showInputMessage="1" showErrorMessage="1" prompt="Type or paste name of BOY here." sqref="C10:C49"/>
    <dataValidation allowBlank="1" showInputMessage="1" showErrorMessage="1" prompt="Type or paste name of GIRL here." sqref="C51:C90"/>
  </dataValidations>
  <printOptions horizontalCentered="1"/>
  <pageMargins left="0.47" right="1.47" top="0.22" bottom="0.23" header="0.13" footer="0.13"/>
  <pageSetup paperSize="5" scale="35" fitToHeight="0" orientation="landscape" horizontalDpi="4294967292" r:id="rId1"/>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14" activePane="bottomRight" state="frozen"/>
      <selection pane="topRight" activeCell="D1" sqref="D1"/>
      <selection pane="bottomLeft" activeCell="A14" sqref="A14"/>
      <selection pane="bottomRight"/>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13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158"/>
      <c r="AB6" s="783" t="s">
        <v>129</v>
      </c>
      <c r="AC6" s="784"/>
      <c r="AD6" s="784"/>
      <c r="AE6" s="784"/>
      <c r="AF6" s="784"/>
      <c r="AG6" s="784"/>
      <c r="AH6" s="785"/>
      <c r="AI6" s="128"/>
      <c r="AJ6" s="128"/>
      <c r="AK6" s="128"/>
      <c r="AL6" s="128"/>
      <c r="AM6" s="128"/>
      <c r="AN6" s="80"/>
      <c r="AO6" s="80"/>
      <c r="AP6" s="194"/>
      <c r="AQ6" s="174"/>
      <c r="AR6" s="175"/>
      <c r="AS6" s="223"/>
      <c r="AZ6" s="209"/>
    </row>
    <row r="7" spans="1:63" ht="6.75" customHeight="1">
      <c r="A7" s="80"/>
      <c r="B7" s="13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13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158"/>
      <c r="AB8" s="783" t="str">
        <f>IF('Modified SF1'!S7="","",'Modified SF1'!S7)</f>
        <v>K</v>
      </c>
      <c r="AC8" s="785"/>
      <c r="AD8" s="803" t="s">
        <v>96</v>
      </c>
      <c r="AE8" s="788"/>
      <c r="AF8" s="782"/>
      <c r="AG8" s="158"/>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163"/>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v>2</v>
      </c>
      <c r="E11" s="420">
        <v>3</v>
      </c>
      <c r="F11" s="420">
        <v>4</v>
      </c>
      <c r="G11" s="420">
        <v>5</v>
      </c>
      <c r="H11" s="421">
        <v>6</v>
      </c>
      <c r="I11" s="423"/>
      <c r="J11" s="420">
        <f>IF(H11="","",H11+3)</f>
        <v>9</v>
      </c>
      <c r="K11" s="420">
        <f>IF(J11="","",J11+1)</f>
        <v>10</v>
      </c>
      <c r="L11" s="420">
        <f t="shared" ref="L11:AA11" si="0">IF(K11="","",K11+1)</f>
        <v>11</v>
      </c>
      <c r="M11" s="420">
        <f t="shared" si="0"/>
        <v>12</v>
      </c>
      <c r="N11" s="420">
        <f t="shared" si="0"/>
        <v>13</v>
      </c>
      <c r="O11" s="424">
        <f t="shared" si="0"/>
        <v>14</v>
      </c>
      <c r="P11" s="419">
        <f>IF(O11="","",O11+2)</f>
        <v>16</v>
      </c>
      <c r="Q11" s="420">
        <f t="shared" si="0"/>
        <v>17</v>
      </c>
      <c r="R11" s="420">
        <f t="shared" si="0"/>
        <v>18</v>
      </c>
      <c r="S11" s="420">
        <f t="shared" si="0"/>
        <v>19</v>
      </c>
      <c r="T11" s="421">
        <f t="shared" si="0"/>
        <v>20</v>
      </c>
      <c r="U11" s="423">
        <f t="shared" si="0"/>
        <v>21</v>
      </c>
      <c r="V11" s="420">
        <f t="shared" si="0"/>
        <v>22</v>
      </c>
      <c r="W11" s="420">
        <f t="shared" si="0"/>
        <v>23</v>
      </c>
      <c r="X11" s="420">
        <f t="shared" si="0"/>
        <v>24</v>
      </c>
      <c r="Y11" s="420">
        <f t="shared" si="0"/>
        <v>25</v>
      </c>
      <c r="Z11" s="420">
        <f>IF(Y11="","",Y11+1)</f>
        <v>26</v>
      </c>
      <c r="AA11" s="424">
        <f t="shared" si="0"/>
        <v>27</v>
      </c>
      <c r="AB11" s="419">
        <f>IF(AA11="","",AA11+2)</f>
        <v>29</v>
      </c>
      <c r="AC11" s="420">
        <f>IF(AB11="","",AB11+1)</f>
        <v>30</v>
      </c>
      <c r="AD11" s="420">
        <f>IF(AC11="","",AC11+1)</f>
        <v>31</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t="s">
        <v>130</v>
      </c>
      <c r="E12" s="426" t="s">
        <v>133</v>
      </c>
      <c r="F12" s="426" t="s">
        <v>134</v>
      </c>
      <c r="G12" s="426" t="s">
        <v>135</v>
      </c>
      <c r="H12" s="427" t="s">
        <v>136</v>
      </c>
      <c r="I12" s="428"/>
      <c r="J12" s="425" t="s">
        <v>130</v>
      </c>
      <c r="K12" s="426" t="s">
        <v>133</v>
      </c>
      <c r="L12" s="426" t="s">
        <v>134</v>
      </c>
      <c r="M12" s="426"/>
      <c r="N12" s="427" t="s">
        <v>136</v>
      </c>
      <c r="O12" s="428"/>
      <c r="P12" s="425" t="s">
        <v>130</v>
      </c>
      <c r="Q12" s="426" t="s">
        <v>133</v>
      </c>
      <c r="R12" s="426" t="s">
        <v>134</v>
      </c>
      <c r="S12" s="426" t="s">
        <v>135</v>
      </c>
      <c r="T12" s="427" t="s">
        <v>136</v>
      </c>
      <c r="U12" s="428"/>
      <c r="V12" s="425" t="s">
        <v>130</v>
      </c>
      <c r="W12" s="426" t="s">
        <v>133</v>
      </c>
      <c r="X12" s="426" t="s">
        <v>134</v>
      </c>
      <c r="Y12" s="426" t="s">
        <v>135</v>
      </c>
      <c r="Z12" s="427" t="s">
        <v>136</v>
      </c>
      <c r="AA12" s="428"/>
      <c r="AB12" s="425" t="s">
        <v>130</v>
      </c>
      <c r="AC12" s="426"/>
      <c r="AD12" s="426"/>
      <c r="AE12" s="426"/>
      <c r="AF12" s="427"/>
      <c r="AG12" s="165"/>
      <c r="AH12" s="779" t="s">
        <v>4</v>
      </c>
      <c r="AI12" s="786" t="s">
        <v>5</v>
      </c>
      <c r="AJ12" s="773"/>
      <c r="AK12" s="774"/>
      <c r="AL12" s="774"/>
      <c r="AM12" s="774"/>
      <c r="AN12" s="774"/>
      <c r="AO12" s="775"/>
      <c r="AP12" s="195">
        <f>SUM(D13:AF13)</f>
        <v>20</v>
      </c>
      <c r="AQ12" s="176"/>
      <c r="AR12" s="177"/>
      <c r="AS12" s="225"/>
      <c r="AZ12" s="211"/>
    </row>
    <row r="13" spans="1:63" ht="6" customHeight="1" thickBot="1">
      <c r="A13" s="809"/>
      <c r="B13" s="810"/>
      <c r="C13" s="810"/>
      <c r="D13" s="146">
        <f>IF(D12="",0,1)</f>
        <v>1</v>
      </c>
      <c r="E13" s="16">
        <f>IF(E12="",0,1)</f>
        <v>1</v>
      </c>
      <c r="F13" s="16">
        <f t="shared" ref="F13:G13" si="1">IF(F12="",0,1)</f>
        <v>1</v>
      </c>
      <c r="G13" s="16">
        <f t="shared" si="1"/>
        <v>1</v>
      </c>
      <c r="H13" s="16">
        <f>IF(H12="",0,1)</f>
        <v>1</v>
      </c>
      <c r="I13" s="162"/>
      <c r="J13" s="146">
        <f>IF(J12="",0,1)</f>
        <v>1</v>
      </c>
      <c r="K13" s="16">
        <f>IF(K12="",0,1)</f>
        <v>1</v>
      </c>
      <c r="L13" s="16">
        <f t="shared" ref="L13" si="2">IF(L12="",0,1)</f>
        <v>1</v>
      </c>
      <c r="M13" s="16">
        <f t="shared" ref="M13" si="3">IF(M12="",0,1)</f>
        <v>0</v>
      </c>
      <c r="N13" s="16">
        <f>IF(N12="",0,1)</f>
        <v>1</v>
      </c>
      <c r="O13" s="162"/>
      <c r="P13" s="146">
        <f>IF(P12="",0,1)</f>
        <v>1</v>
      </c>
      <c r="Q13" s="16">
        <f>IF(Q12="",0,1)</f>
        <v>1</v>
      </c>
      <c r="R13" s="16">
        <f t="shared" ref="R13" si="4">IF(R12="",0,1)</f>
        <v>1</v>
      </c>
      <c r="S13" s="16">
        <f t="shared" ref="S13" si="5">IF(S12="",0,1)</f>
        <v>1</v>
      </c>
      <c r="T13" s="16">
        <f>IF(T12="",0,1)</f>
        <v>1</v>
      </c>
      <c r="U13" s="162"/>
      <c r="V13" s="146">
        <f>IF(V12="",0,1)</f>
        <v>1</v>
      </c>
      <c r="W13" s="16">
        <f>IF(W12="",0,1)</f>
        <v>1</v>
      </c>
      <c r="X13" s="16">
        <f t="shared" ref="X13" si="6">IF(X12="",0,1)</f>
        <v>1</v>
      </c>
      <c r="Y13" s="16">
        <f t="shared" ref="Y13" si="7">IF(Y12="",0,1)</f>
        <v>1</v>
      </c>
      <c r="Z13" s="17">
        <f>IF(Z12="",0,1)</f>
        <v>1</v>
      </c>
      <c r="AA13" s="162"/>
      <c r="AB13" s="146">
        <f>IF(AB12="",0,1)</f>
        <v>1</v>
      </c>
      <c r="AC13" s="16">
        <f>IF(AC12="",0,1)</f>
        <v>0</v>
      </c>
      <c r="AD13" s="16">
        <f t="shared" ref="AD13" si="8">IF(AD12="",0,1)</f>
        <v>0</v>
      </c>
      <c r="AE13" s="16">
        <f t="shared" ref="AE13" si="9">IF(AE12="",0,1)</f>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t="s">
        <v>127</v>
      </c>
      <c r="E14" s="367" t="s">
        <v>132</v>
      </c>
      <c r="F14" s="368"/>
      <c r="G14" s="368"/>
      <c r="H14" s="369"/>
      <c r="I14" s="370">
        <f>COUNTIF(D14:H14,"X")</f>
        <v>1</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f>
        <v/>
      </c>
      <c r="AT14" s="220" t="str">
        <f>IF(B14="","",BA14)</f>
        <v/>
      </c>
      <c r="AU14" s="220" t="str">
        <f>IF(B14="","",BB14)</f>
        <v/>
      </c>
      <c r="AV14" s="234" t="str">
        <f>IF(B14="","",BC14)</f>
        <v/>
      </c>
      <c r="AW14" s="233">
        <f>IF(BD14="","",BD14)</f>
        <v>0</v>
      </c>
      <c r="AX14" s="233">
        <f t="shared" ref="AX14" si="10">IF(BE14="","",BE14)</f>
        <v>0</v>
      </c>
      <c r="AY14" s="246" t="str">
        <f>IF(B14="","",BF14)</f>
        <v/>
      </c>
      <c r="AZ14" s="207">
        <f>COUNTIF(D14:AF14,"E")</f>
        <v>1</v>
      </c>
      <c r="BA14" s="207">
        <f>COUNTIF(D14:AF14,"LE")</f>
        <v>0</v>
      </c>
      <c r="BB14" s="207">
        <f>COUNTIF(D14:AF14,"T/I")</f>
        <v>0</v>
      </c>
      <c r="BC14" s="207">
        <f>IF(AND(AZ14=0,BA14=0,BB14=0),0,1)</f>
        <v>1</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11">COUNTIF(D15:H15,"X")</f>
        <v>0</v>
      </c>
      <c r="J15" s="377" t="s">
        <v>109</v>
      </c>
      <c r="K15" s="378"/>
      <c r="L15" s="378"/>
      <c r="M15" s="378"/>
      <c r="N15" s="379"/>
      <c r="O15" s="376">
        <f t="shared" ref="O15:O78" si="12">COUNTIF(J15:N15,"X")</f>
        <v>0</v>
      </c>
      <c r="P15" s="377"/>
      <c r="Q15" s="378"/>
      <c r="R15" s="378"/>
      <c r="S15" s="378"/>
      <c r="T15" s="379"/>
      <c r="U15" s="376">
        <f t="shared" ref="U15:U78" si="13">COUNTIF(P15:T15,"X")</f>
        <v>0</v>
      </c>
      <c r="V15" s="377"/>
      <c r="W15" s="378"/>
      <c r="X15" s="378"/>
      <c r="Y15" s="378"/>
      <c r="Z15" s="379"/>
      <c r="AA15" s="376">
        <f t="shared" ref="AA15:AA78" si="14">COUNTIF(V15:Z15,"X")</f>
        <v>0</v>
      </c>
      <c r="AB15" s="377"/>
      <c r="AC15" s="378"/>
      <c r="AD15" s="378"/>
      <c r="AE15" s="378"/>
      <c r="AF15" s="379"/>
      <c r="AG15" s="248">
        <f t="shared" ref="AG15:AG78" si="15">COUNTIF(AB15:AF15,"X")</f>
        <v>0</v>
      </c>
      <c r="AH15" s="431" t="str">
        <f>IF(AND(AY15=0,AV15=1),COUNTIF(D15:AF15,"X"),"")</f>
        <v/>
      </c>
      <c r="AI15" s="432" t="str">
        <f>IF(AND(AY15=0,AV15=1),COUNTIF(D15:AF15,"T"),"")</f>
        <v/>
      </c>
      <c r="AJ15" s="676"/>
      <c r="AK15" s="677"/>
      <c r="AL15" s="677"/>
      <c r="AM15" s="677"/>
      <c r="AN15" s="677"/>
      <c r="AO15" s="678"/>
      <c r="AP15" s="196" t="str">
        <f t="shared" ref="AP15:AP53" si="16">IF(AND(AY15=0,AV15=1),$AP$12-COUNTIF(D15:AF15,"X")+SUM(BG15:BH15),"")</f>
        <v/>
      </c>
      <c r="AQ15" s="178">
        <f t="shared" ref="AQ15:AQ53" si="17">COUNTIF(I15:AG15,5)</f>
        <v>0</v>
      </c>
      <c r="AR15" s="179" t="str">
        <f t="shared" ref="AR15:AR80" si="18">IF(AQ15=0,"",1)</f>
        <v/>
      </c>
      <c r="AS15" s="220" t="str">
        <f t="shared" ref="AS15:AS53" si="19">IF(B15="","",AZ15)</f>
        <v/>
      </c>
      <c r="AT15" s="220" t="str">
        <f t="shared" ref="AT15:AT53" si="20">IF(B15="","",BA15)</f>
        <v/>
      </c>
      <c r="AU15" s="220" t="str">
        <f t="shared" ref="AU15:AU53" si="21">IF(B15="","",BB15)</f>
        <v/>
      </c>
      <c r="AV15" s="234" t="str">
        <f t="shared" ref="AV15:AV53" si="22">IF(B15="","",BC15)</f>
        <v/>
      </c>
      <c r="AW15" s="233">
        <f t="shared" ref="AW15:AW53" si="23">IF(BD15="","",BD15)</f>
        <v>0</v>
      </c>
      <c r="AX15" s="233">
        <f t="shared" ref="AX15:AX53" si="24">IF(BE15="","",BE15)</f>
        <v>0</v>
      </c>
      <c r="AY15" s="246" t="str">
        <f t="shared" ref="AY15:AY53" si="25">IF(B15="","",BF15)</f>
        <v/>
      </c>
      <c r="AZ15" s="207">
        <f t="shared" ref="AZ15:AZ53" si="26">COUNTIF(D15:AF15,"E")</f>
        <v>0</v>
      </c>
      <c r="BA15" s="207">
        <f t="shared" ref="BA15:BA53" si="27">COUNTIF(D15:AF15,"LE")</f>
        <v>1</v>
      </c>
      <c r="BB15" s="207">
        <f t="shared" ref="BB15:BB53" si="28">COUNTIF(D15:AF15,"T/I")</f>
        <v>0</v>
      </c>
      <c r="BC15" s="207">
        <f t="shared" ref="BC15:BC53" si="29">IF(AND(AZ15=0,BA15=0,BB15=0),0,1)</f>
        <v>1</v>
      </c>
      <c r="BD15" s="179">
        <f t="shared" ref="BD15:BD53" si="30">COUNTIF(D15:AF15,"DRP")</f>
        <v>0</v>
      </c>
      <c r="BE15" s="179">
        <f t="shared" ref="BE15:BE80" si="31">COUNTIF(D15:AF15,"T/O")</f>
        <v>0</v>
      </c>
      <c r="BF15" s="237">
        <f t="shared" ref="BF15:BF53" si="32">IF(AND(BD15=0,BE15=0),0,1)</f>
        <v>0</v>
      </c>
      <c r="BG15" s="143">
        <f t="shared" ref="BG15:BG53" si="33">COUNTIF(D15:AF15,"AM")*0.5</f>
        <v>0</v>
      </c>
      <c r="BH15" s="143">
        <f t="shared" ref="BH15:BH53" si="34">COUNTIF(D15:AF15,"CC")*0.5</f>
        <v>0</v>
      </c>
      <c r="BI15" s="270" t="str">
        <f t="shared" ref="BI15:BI53" si="35">IF(AND(AY15=0,AV15=1),$AP$12-COUNTIF(D15:AF15,"X"),"")</f>
        <v/>
      </c>
      <c r="BJ15" s="270" t="str">
        <f t="shared" ref="BJ15:BJ53" si="36">IF(BB15=0,"",$AH$135)</f>
        <v/>
      </c>
    </row>
    <row r="16" spans="1:63" ht="21.95" customHeight="1">
      <c r="A16" s="456" t="str">
        <f>IF('Modified SF1'!A12="","",'Modified SF1'!A12)</f>
        <v/>
      </c>
      <c r="B16" s="689" t="str">
        <f>IF('Modified SF1'!C12="","",'Modified SF1'!C12)</f>
        <v/>
      </c>
      <c r="C16" s="690"/>
      <c r="D16" s="380" t="s">
        <v>127</v>
      </c>
      <c r="E16" s="381"/>
      <c r="F16" s="382"/>
      <c r="G16" s="382"/>
      <c r="H16" s="383"/>
      <c r="I16" s="376">
        <f t="shared" si="11"/>
        <v>0</v>
      </c>
      <c r="J16" s="384"/>
      <c r="K16" s="382"/>
      <c r="L16" s="382"/>
      <c r="M16" s="382"/>
      <c r="N16" s="383"/>
      <c r="O16" s="376">
        <f t="shared" si="12"/>
        <v>0</v>
      </c>
      <c r="P16" s="384"/>
      <c r="Q16" s="382"/>
      <c r="R16" s="382"/>
      <c r="S16" s="382"/>
      <c r="T16" s="383"/>
      <c r="U16" s="376">
        <f t="shared" si="13"/>
        <v>0</v>
      </c>
      <c r="V16" s="384"/>
      <c r="W16" s="382"/>
      <c r="X16" s="382"/>
      <c r="Y16" s="382"/>
      <c r="Z16" s="383"/>
      <c r="AA16" s="376">
        <f t="shared" si="14"/>
        <v>0</v>
      </c>
      <c r="AB16" s="384"/>
      <c r="AC16" s="382"/>
      <c r="AD16" s="382"/>
      <c r="AE16" s="382"/>
      <c r="AF16" s="383"/>
      <c r="AG16" s="248">
        <f t="shared" si="15"/>
        <v>0</v>
      </c>
      <c r="AH16" s="429" t="str">
        <f>IF(AND(AY16=0,AV16=1),COUNTIF(D16:AF16,"X"),"")</f>
        <v/>
      </c>
      <c r="AI16" s="430" t="str">
        <f>IF(AND(AY16=0,AV16=1),COUNTIF(D16:AF16,"T"),"")</f>
        <v/>
      </c>
      <c r="AJ16" s="679"/>
      <c r="AK16" s="680"/>
      <c r="AL16" s="680"/>
      <c r="AM16" s="680"/>
      <c r="AN16" s="680"/>
      <c r="AO16" s="681"/>
      <c r="AP16" s="196" t="str">
        <f t="shared" si="16"/>
        <v/>
      </c>
      <c r="AQ16" s="178">
        <f t="shared" si="17"/>
        <v>0</v>
      </c>
      <c r="AR16" s="179" t="str">
        <f t="shared" si="18"/>
        <v/>
      </c>
      <c r="AS16" s="220" t="str">
        <f t="shared" si="19"/>
        <v/>
      </c>
      <c r="AT16" s="220" t="str">
        <f t="shared" si="20"/>
        <v/>
      </c>
      <c r="AU16" s="220" t="str">
        <f t="shared" si="21"/>
        <v/>
      </c>
      <c r="AV16" s="234" t="str">
        <f t="shared" si="22"/>
        <v/>
      </c>
      <c r="AW16" s="233">
        <f t="shared" si="23"/>
        <v>0</v>
      </c>
      <c r="AX16" s="233">
        <f t="shared" si="24"/>
        <v>0</v>
      </c>
      <c r="AY16" s="246" t="str">
        <f t="shared" si="25"/>
        <v/>
      </c>
      <c r="AZ16" s="207">
        <f t="shared" si="26"/>
        <v>1</v>
      </c>
      <c r="BA16" s="207">
        <f t="shared" si="27"/>
        <v>0</v>
      </c>
      <c r="BB16" s="207">
        <f t="shared" si="28"/>
        <v>0</v>
      </c>
      <c r="BC16" s="207">
        <f t="shared" si="29"/>
        <v>1</v>
      </c>
      <c r="BD16" s="179">
        <f t="shared" si="30"/>
        <v>0</v>
      </c>
      <c r="BE16" s="179">
        <f t="shared" si="31"/>
        <v>0</v>
      </c>
      <c r="BF16" s="237">
        <f t="shared" si="32"/>
        <v>0</v>
      </c>
      <c r="BG16" s="143">
        <f t="shared" si="33"/>
        <v>0</v>
      </c>
      <c r="BH16" s="143">
        <f t="shared" si="34"/>
        <v>0</v>
      </c>
      <c r="BI16" s="270" t="str">
        <f t="shared" si="35"/>
        <v/>
      </c>
      <c r="BJ16" s="270" t="str">
        <f t="shared" si="36"/>
        <v/>
      </c>
    </row>
    <row r="17" spans="1:62" ht="21.95" customHeight="1">
      <c r="A17" s="457" t="str">
        <f>IF('Modified SF1'!A13="","",'Modified SF1'!A13)</f>
        <v/>
      </c>
      <c r="B17" s="687" t="str">
        <f>IF('Modified SF1'!C13="","",'Modified SF1'!C13)</f>
        <v/>
      </c>
      <c r="C17" s="688"/>
      <c r="D17" s="372" t="s">
        <v>127</v>
      </c>
      <c r="E17" s="373"/>
      <c r="F17" s="374"/>
      <c r="G17" s="374"/>
      <c r="H17" s="375"/>
      <c r="I17" s="376">
        <f t="shared" si="11"/>
        <v>0</v>
      </c>
      <c r="J17" s="377"/>
      <c r="K17" s="378"/>
      <c r="L17" s="378"/>
      <c r="M17" s="378"/>
      <c r="N17" s="379"/>
      <c r="O17" s="376">
        <f t="shared" si="12"/>
        <v>0</v>
      </c>
      <c r="P17" s="377"/>
      <c r="Q17" s="378"/>
      <c r="R17" s="378"/>
      <c r="S17" s="378"/>
      <c r="T17" s="379"/>
      <c r="U17" s="376">
        <f t="shared" si="13"/>
        <v>0</v>
      </c>
      <c r="V17" s="377"/>
      <c r="W17" s="378"/>
      <c r="X17" s="378"/>
      <c r="Y17" s="378"/>
      <c r="Z17" s="379"/>
      <c r="AA17" s="376">
        <f t="shared" si="14"/>
        <v>0</v>
      </c>
      <c r="AB17" s="377"/>
      <c r="AC17" s="378"/>
      <c r="AD17" s="378"/>
      <c r="AE17" s="378"/>
      <c r="AF17" s="379"/>
      <c r="AG17" s="248">
        <f t="shared" si="15"/>
        <v>0</v>
      </c>
      <c r="AH17" s="431" t="str">
        <f t="shared" ref="AH17:AH53" si="37">IF(AND(AY17=0,AV17=1),COUNTIF(D17:AF17,"X"),"")</f>
        <v/>
      </c>
      <c r="AI17" s="432" t="str">
        <f t="shared" ref="AI17:AI53" si="38">IF(AND(AY17=0,AV17=1),COUNTIF(D17:AF17,"T"),"")</f>
        <v/>
      </c>
      <c r="AJ17" s="676"/>
      <c r="AK17" s="677"/>
      <c r="AL17" s="677"/>
      <c r="AM17" s="677"/>
      <c r="AN17" s="677"/>
      <c r="AO17" s="678"/>
      <c r="AP17" s="196" t="str">
        <f t="shared" si="16"/>
        <v/>
      </c>
      <c r="AQ17" s="178">
        <f t="shared" si="17"/>
        <v>0</v>
      </c>
      <c r="AR17" s="179" t="str">
        <f t="shared" si="18"/>
        <v/>
      </c>
      <c r="AS17" s="220" t="str">
        <f t="shared" si="19"/>
        <v/>
      </c>
      <c r="AT17" s="220" t="str">
        <f t="shared" si="20"/>
        <v/>
      </c>
      <c r="AU17" s="220" t="str">
        <f t="shared" si="21"/>
        <v/>
      </c>
      <c r="AV17" s="234" t="str">
        <f t="shared" si="22"/>
        <v/>
      </c>
      <c r="AW17" s="233">
        <f t="shared" si="23"/>
        <v>0</v>
      </c>
      <c r="AX17" s="233">
        <f t="shared" si="24"/>
        <v>0</v>
      </c>
      <c r="AY17" s="246" t="str">
        <f t="shared" si="25"/>
        <v/>
      </c>
      <c r="AZ17" s="207">
        <f t="shared" si="26"/>
        <v>1</v>
      </c>
      <c r="BA17" s="207">
        <f t="shared" si="27"/>
        <v>0</v>
      </c>
      <c r="BB17" s="207">
        <f t="shared" si="28"/>
        <v>0</v>
      </c>
      <c r="BC17" s="207">
        <f t="shared" si="29"/>
        <v>1</v>
      </c>
      <c r="BD17" s="179">
        <f t="shared" si="30"/>
        <v>0</v>
      </c>
      <c r="BE17" s="179">
        <f t="shared" si="31"/>
        <v>0</v>
      </c>
      <c r="BF17" s="237">
        <f t="shared" si="32"/>
        <v>0</v>
      </c>
      <c r="BG17" s="143">
        <f t="shared" si="33"/>
        <v>0</v>
      </c>
      <c r="BH17" s="143">
        <f t="shared" si="34"/>
        <v>0</v>
      </c>
      <c r="BI17" s="270" t="str">
        <f t="shared" si="35"/>
        <v/>
      </c>
      <c r="BJ17" s="270" t="str">
        <f t="shared" si="36"/>
        <v/>
      </c>
    </row>
    <row r="18" spans="1:62" ht="21.95" customHeight="1">
      <c r="A18" s="456" t="str">
        <f>IF('Modified SF1'!A14="","",'Modified SF1'!A14)</f>
        <v/>
      </c>
      <c r="B18" s="689" t="str">
        <f>IF('Modified SF1'!C14="","",'Modified SF1'!C14)</f>
        <v/>
      </c>
      <c r="C18" s="690"/>
      <c r="D18" s="380" t="s">
        <v>127</v>
      </c>
      <c r="E18" s="381"/>
      <c r="F18" s="382"/>
      <c r="G18" s="382"/>
      <c r="H18" s="383"/>
      <c r="I18" s="376">
        <f t="shared" si="11"/>
        <v>0</v>
      </c>
      <c r="J18" s="384"/>
      <c r="K18" s="382"/>
      <c r="L18" s="382"/>
      <c r="M18" s="382"/>
      <c r="N18" s="383"/>
      <c r="O18" s="376">
        <f t="shared" si="12"/>
        <v>0</v>
      </c>
      <c r="P18" s="384"/>
      <c r="Q18" s="382"/>
      <c r="R18" s="382"/>
      <c r="S18" s="382"/>
      <c r="T18" s="383"/>
      <c r="U18" s="376">
        <f t="shared" si="13"/>
        <v>0</v>
      </c>
      <c r="V18" s="384"/>
      <c r="W18" s="382"/>
      <c r="X18" s="382"/>
      <c r="Y18" s="382"/>
      <c r="Z18" s="383"/>
      <c r="AA18" s="376">
        <f t="shared" si="14"/>
        <v>0</v>
      </c>
      <c r="AB18" s="384"/>
      <c r="AC18" s="382"/>
      <c r="AD18" s="382"/>
      <c r="AE18" s="382"/>
      <c r="AF18" s="383"/>
      <c r="AG18" s="248">
        <f t="shared" si="15"/>
        <v>0</v>
      </c>
      <c r="AH18" s="429" t="str">
        <f t="shared" si="37"/>
        <v/>
      </c>
      <c r="AI18" s="430" t="str">
        <f t="shared" si="38"/>
        <v/>
      </c>
      <c r="AJ18" s="679"/>
      <c r="AK18" s="680"/>
      <c r="AL18" s="680"/>
      <c r="AM18" s="680"/>
      <c r="AN18" s="680"/>
      <c r="AO18" s="681"/>
      <c r="AP18" s="196" t="str">
        <f t="shared" si="16"/>
        <v/>
      </c>
      <c r="AQ18" s="178">
        <f t="shared" si="17"/>
        <v>0</v>
      </c>
      <c r="AR18" s="179" t="str">
        <f t="shared" si="18"/>
        <v/>
      </c>
      <c r="AS18" s="220" t="str">
        <f t="shared" si="19"/>
        <v/>
      </c>
      <c r="AT18" s="220" t="str">
        <f t="shared" si="20"/>
        <v/>
      </c>
      <c r="AU18" s="220" t="str">
        <f t="shared" si="21"/>
        <v/>
      </c>
      <c r="AV18" s="234" t="str">
        <f t="shared" si="22"/>
        <v/>
      </c>
      <c r="AW18" s="233">
        <f t="shared" si="23"/>
        <v>0</v>
      </c>
      <c r="AX18" s="233">
        <f t="shared" si="24"/>
        <v>0</v>
      </c>
      <c r="AY18" s="246" t="str">
        <f t="shared" si="25"/>
        <v/>
      </c>
      <c r="AZ18" s="207">
        <f t="shared" si="26"/>
        <v>1</v>
      </c>
      <c r="BA18" s="207">
        <f t="shared" si="27"/>
        <v>0</v>
      </c>
      <c r="BB18" s="207">
        <f t="shared" si="28"/>
        <v>0</v>
      </c>
      <c r="BC18" s="207">
        <f t="shared" si="29"/>
        <v>1</v>
      </c>
      <c r="BD18" s="179">
        <f t="shared" si="30"/>
        <v>0</v>
      </c>
      <c r="BE18" s="179">
        <f t="shared" si="31"/>
        <v>0</v>
      </c>
      <c r="BF18" s="237">
        <f t="shared" si="32"/>
        <v>0</v>
      </c>
      <c r="BG18" s="143">
        <f t="shared" si="33"/>
        <v>0</v>
      </c>
      <c r="BH18" s="143">
        <f t="shared" si="34"/>
        <v>0</v>
      </c>
      <c r="BI18" s="270" t="str">
        <f t="shared" si="35"/>
        <v/>
      </c>
      <c r="BJ18" s="270" t="str">
        <f t="shared" si="36"/>
        <v/>
      </c>
    </row>
    <row r="19" spans="1:62" ht="21.95" customHeight="1">
      <c r="A19" s="457" t="str">
        <f>IF('Modified SF1'!A15="","",'Modified SF1'!A15)</f>
        <v/>
      </c>
      <c r="B19" s="687" t="str">
        <f>IF('Modified SF1'!C15="","",'Modified SF1'!C15)</f>
        <v/>
      </c>
      <c r="C19" s="688"/>
      <c r="D19" s="372" t="s">
        <v>127</v>
      </c>
      <c r="E19" s="373"/>
      <c r="F19" s="374"/>
      <c r="G19" s="374"/>
      <c r="H19" s="375"/>
      <c r="I19" s="376">
        <f t="shared" si="11"/>
        <v>0</v>
      </c>
      <c r="J19" s="377"/>
      <c r="K19" s="378"/>
      <c r="L19" s="378"/>
      <c r="M19" s="378"/>
      <c r="N19" s="379"/>
      <c r="O19" s="376">
        <f t="shared" si="12"/>
        <v>0</v>
      </c>
      <c r="P19" s="377"/>
      <c r="Q19" s="378"/>
      <c r="R19" s="378"/>
      <c r="S19" s="378"/>
      <c r="T19" s="379"/>
      <c r="U19" s="376">
        <f t="shared" si="13"/>
        <v>0</v>
      </c>
      <c r="V19" s="377"/>
      <c r="W19" s="378"/>
      <c r="X19" s="378"/>
      <c r="Y19" s="378"/>
      <c r="Z19" s="379"/>
      <c r="AA19" s="376">
        <f t="shared" si="14"/>
        <v>0</v>
      </c>
      <c r="AB19" s="377"/>
      <c r="AC19" s="378"/>
      <c r="AD19" s="378"/>
      <c r="AE19" s="378"/>
      <c r="AF19" s="379"/>
      <c r="AG19" s="248">
        <f t="shared" si="15"/>
        <v>0</v>
      </c>
      <c r="AH19" s="431" t="str">
        <f t="shared" si="37"/>
        <v/>
      </c>
      <c r="AI19" s="432" t="str">
        <f t="shared" si="38"/>
        <v/>
      </c>
      <c r="AJ19" s="676"/>
      <c r="AK19" s="677"/>
      <c r="AL19" s="677"/>
      <c r="AM19" s="677"/>
      <c r="AN19" s="677"/>
      <c r="AO19" s="678"/>
      <c r="AP19" s="196" t="str">
        <f t="shared" si="16"/>
        <v/>
      </c>
      <c r="AQ19" s="178">
        <f t="shared" si="17"/>
        <v>0</v>
      </c>
      <c r="AR19" s="179" t="str">
        <f t="shared" si="18"/>
        <v/>
      </c>
      <c r="AS19" s="220" t="str">
        <f t="shared" si="19"/>
        <v/>
      </c>
      <c r="AT19" s="220" t="str">
        <f t="shared" si="20"/>
        <v/>
      </c>
      <c r="AU19" s="220" t="str">
        <f t="shared" si="21"/>
        <v/>
      </c>
      <c r="AV19" s="234" t="str">
        <f t="shared" si="22"/>
        <v/>
      </c>
      <c r="AW19" s="233">
        <f t="shared" si="23"/>
        <v>0</v>
      </c>
      <c r="AX19" s="233">
        <f t="shared" si="24"/>
        <v>0</v>
      </c>
      <c r="AY19" s="246" t="str">
        <f t="shared" si="25"/>
        <v/>
      </c>
      <c r="AZ19" s="207">
        <f t="shared" si="26"/>
        <v>1</v>
      </c>
      <c r="BA19" s="207">
        <f t="shared" si="27"/>
        <v>0</v>
      </c>
      <c r="BB19" s="207">
        <f t="shared" si="28"/>
        <v>0</v>
      </c>
      <c r="BC19" s="207">
        <f t="shared" si="29"/>
        <v>1</v>
      </c>
      <c r="BD19" s="179">
        <f t="shared" si="30"/>
        <v>0</v>
      </c>
      <c r="BE19" s="179">
        <f t="shared" si="31"/>
        <v>0</v>
      </c>
      <c r="BF19" s="237">
        <f t="shared" si="32"/>
        <v>0</v>
      </c>
      <c r="BG19" s="143">
        <f t="shared" si="33"/>
        <v>0</v>
      </c>
      <c r="BH19" s="143">
        <f t="shared" si="34"/>
        <v>0</v>
      </c>
      <c r="BI19" s="270" t="str">
        <f t="shared" si="35"/>
        <v/>
      </c>
      <c r="BJ19" s="270" t="str">
        <f t="shared" si="36"/>
        <v/>
      </c>
    </row>
    <row r="20" spans="1:62" ht="21.95" customHeight="1">
      <c r="A20" s="456" t="str">
        <f>IF('Modified SF1'!A16="","",'Modified SF1'!A16)</f>
        <v/>
      </c>
      <c r="B20" s="689" t="str">
        <f>IF('Modified SF1'!C16="","",'Modified SF1'!C16)</f>
        <v/>
      </c>
      <c r="C20" s="690"/>
      <c r="D20" s="380" t="s">
        <v>127</v>
      </c>
      <c r="E20" s="381"/>
      <c r="F20" s="382"/>
      <c r="G20" s="382"/>
      <c r="H20" s="383"/>
      <c r="I20" s="376">
        <f t="shared" si="11"/>
        <v>0</v>
      </c>
      <c r="J20" s="384"/>
      <c r="K20" s="382"/>
      <c r="L20" s="382"/>
      <c r="M20" s="382"/>
      <c r="N20" s="383"/>
      <c r="O20" s="376">
        <f t="shared" si="12"/>
        <v>0</v>
      </c>
      <c r="P20" s="384"/>
      <c r="Q20" s="382"/>
      <c r="R20" s="382"/>
      <c r="S20" s="382"/>
      <c r="T20" s="383"/>
      <c r="U20" s="376">
        <f t="shared" si="13"/>
        <v>0</v>
      </c>
      <c r="V20" s="384"/>
      <c r="W20" s="382"/>
      <c r="X20" s="382"/>
      <c r="Y20" s="382"/>
      <c r="Z20" s="383"/>
      <c r="AA20" s="376">
        <f t="shared" si="14"/>
        <v>0</v>
      </c>
      <c r="AB20" s="384"/>
      <c r="AC20" s="382"/>
      <c r="AD20" s="382"/>
      <c r="AE20" s="382"/>
      <c r="AF20" s="383"/>
      <c r="AG20" s="248">
        <f t="shared" si="15"/>
        <v>0</v>
      </c>
      <c r="AH20" s="429" t="str">
        <f t="shared" si="37"/>
        <v/>
      </c>
      <c r="AI20" s="430" t="str">
        <f t="shared" si="38"/>
        <v/>
      </c>
      <c r="AJ20" s="679"/>
      <c r="AK20" s="680"/>
      <c r="AL20" s="680"/>
      <c r="AM20" s="680"/>
      <c r="AN20" s="680"/>
      <c r="AO20" s="681"/>
      <c r="AP20" s="196" t="str">
        <f t="shared" si="16"/>
        <v/>
      </c>
      <c r="AQ20" s="178">
        <f t="shared" si="17"/>
        <v>0</v>
      </c>
      <c r="AR20" s="179" t="str">
        <f t="shared" si="18"/>
        <v/>
      </c>
      <c r="AS20" s="220" t="str">
        <f t="shared" si="19"/>
        <v/>
      </c>
      <c r="AT20" s="220" t="str">
        <f t="shared" si="20"/>
        <v/>
      </c>
      <c r="AU20" s="220" t="str">
        <f t="shared" si="21"/>
        <v/>
      </c>
      <c r="AV20" s="234" t="str">
        <f t="shared" si="22"/>
        <v/>
      </c>
      <c r="AW20" s="233">
        <f t="shared" si="23"/>
        <v>0</v>
      </c>
      <c r="AX20" s="233">
        <f t="shared" si="24"/>
        <v>0</v>
      </c>
      <c r="AY20" s="246" t="str">
        <f t="shared" si="25"/>
        <v/>
      </c>
      <c r="AZ20" s="207">
        <f t="shared" si="26"/>
        <v>1</v>
      </c>
      <c r="BA20" s="207">
        <f t="shared" si="27"/>
        <v>0</v>
      </c>
      <c r="BB20" s="207">
        <f t="shared" si="28"/>
        <v>0</v>
      </c>
      <c r="BC20" s="207">
        <f t="shared" si="29"/>
        <v>1</v>
      </c>
      <c r="BD20" s="179">
        <f t="shared" si="30"/>
        <v>0</v>
      </c>
      <c r="BE20" s="179">
        <f t="shared" si="31"/>
        <v>0</v>
      </c>
      <c r="BF20" s="237">
        <f t="shared" si="32"/>
        <v>0</v>
      </c>
      <c r="BG20" s="143">
        <f t="shared" si="33"/>
        <v>0</v>
      </c>
      <c r="BH20" s="143">
        <f t="shared" si="34"/>
        <v>0</v>
      </c>
      <c r="BI20" s="270" t="str">
        <f t="shared" si="35"/>
        <v/>
      </c>
      <c r="BJ20" s="270" t="str">
        <f t="shared" si="36"/>
        <v/>
      </c>
    </row>
    <row r="21" spans="1:62" ht="21.95" customHeight="1">
      <c r="A21" s="457" t="str">
        <f>IF('Modified SF1'!A17="","",'Modified SF1'!A17)</f>
        <v/>
      </c>
      <c r="B21" s="687" t="str">
        <f>IF('Modified SF1'!C17="","",'Modified SF1'!C17)</f>
        <v/>
      </c>
      <c r="C21" s="688"/>
      <c r="D21" s="372" t="s">
        <v>127</v>
      </c>
      <c r="E21" s="373"/>
      <c r="F21" s="374"/>
      <c r="G21" s="374"/>
      <c r="H21" s="375"/>
      <c r="I21" s="376">
        <f t="shared" si="11"/>
        <v>0</v>
      </c>
      <c r="J21" s="377"/>
      <c r="K21" s="378"/>
      <c r="L21" s="378"/>
      <c r="M21" s="378"/>
      <c r="N21" s="379"/>
      <c r="O21" s="376">
        <f t="shared" si="12"/>
        <v>0</v>
      </c>
      <c r="P21" s="377"/>
      <c r="Q21" s="378" t="s">
        <v>63</v>
      </c>
      <c r="R21" s="378"/>
      <c r="S21" s="378"/>
      <c r="T21" s="379"/>
      <c r="U21" s="376">
        <f t="shared" si="13"/>
        <v>0</v>
      </c>
      <c r="V21" s="377"/>
      <c r="W21" s="378"/>
      <c r="X21" s="378"/>
      <c r="Y21" s="378"/>
      <c r="Z21" s="379"/>
      <c r="AA21" s="376">
        <f t="shared" si="14"/>
        <v>0</v>
      </c>
      <c r="AB21" s="377"/>
      <c r="AC21" s="378"/>
      <c r="AD21" s="378"/>
      <c r="AE21" s="378"/>
      <c r="AF21" s="379"/>
      <c r="AG21" s="248">
        <f t="shared" si="15"/>
        <v>0</v>
      </c>
      <c r="AH21" s="431" t="str">
        <f t="shared" si="37"/>
        <v/>
      </c>
      <c r="AI21" s="432" t="str">
        <f t="shared" si="38"/>
        <v/>
      </c>
      <c r="AJ21" s="676"/>
      <c r="AK21" s="677"/>
      <c r="AL21" s="677"/>
      <c r="AM21" s="677"/>
      <c r="AN21" s="677"/>
      <c r="AO21" s="678"/>
      <c r="AP21" s="196" t="str">
        <f t="shared" si="16"/>
        <v/>
      </c>
      <c r="AQ21" s="178">
        <f t="shared" si="17"/>
        <v>0</v>
      </c>
      <c r="AR21" s="179" t="str">
        <f t="shared" si="18"/>
        <v/>
      </c>
      <c r="AS21" s="220" t="str">
        <f t="shared" si="19"/>
        <v/>
      </c>
      <c r="AT21" s="220" t="str">
        <f t="shared" si="20"/>
        <v/>
      </c>
      <c r="AU21" s="220" t="str">
        <f t="shared" si="21"/>
        <v/>
      </c>
      <c r="AV21" s="234" t="str">
        <f t="shared" si="22"/>
        <v/>
      </c>
      <c r="AW21" s="233">
        <f t="shared" si="23"/>
        <v>1</v>
      </c>
      <c r="AX21" s="233">
        <f t="shared" si="24"/>
        <v>0</v>
      </c>
      <c r="AY21" s="246" t="str">
        <f t="shared" si="25"/>
        <v/>
      </c>
      <c r="AZ21" s="207">
        <f t="shared" si="26"/>
        <v>1</v>
      </c>
      <c r="BA21" s="207">
        <f t="shared" si="27"/>
        <v>0</v>
      </c>
      <c r="BB21" s="207">
        <f t="shared" si="28"/>
        <v>0</v>
      </c>
      <c r="BC21" s="207">
        <f t="shared" si="29"/>
        <v>1</v>
      </c>
      <c r="BD21" s="179">
        <f t="shared" si="30"/>
        <v>1</v>
      </c>
      <c r="BE21" s="179">
        <f t="shared" si="31"/>
        <v>0</v>
      </c>
      <c r="BF21" s="237">
        <f t="shared" si="32"/>
        <v>1</v>
      </c>
      <c r="BG21" s="143">
        <f t="shared" si="33"/>
        <v>0</v>
      </c>
      <c r="BH21" s="143">
        <f t="shared" si="34"/>
        <v>0</v>
      </c>
      <c r="BI21" s="270" t="str">
        <f t="shared" si="35"/>
        <v/>
      </c>
      <c r="BJ21" s="270" t="str">
        <f t="shared" si="36"/>
        <v/>
      </c>
    </row>
    <row r="22" spans="1:62" ht="21.95" customHeight="1">
      <c r="A22" s="456" t="str">
        <f>IF('Modified SF1'!A18="","",'Modified SF1'!A18)</f>
        <v/>
      </c>
      <c r="B22" s="689" t="str">
        <f>IF('Modified SF1'!C18="","",'Modified SF1'!C18)</f>
        <v/>
      </c>
      <c r="C22" s="690"/>
      <c r="D22" s="380" t="s">
        <v>127</v>
      </c>
      <c r="E22" s="381"/>
      <c r="F22" s="382"/>
      <c r="G22" s="382"/>
      <c r="H22" s="383"/>
      <c r="I22" s="376">
        <f t="shared" si="11"/>
        <v>0</v>
      </c>
      <c r="J22" s="384"/>
      <c r="K22" s="382"/>
      <c r="L22" s="382"/>
      <c r="M22" s="382"/>
      <c r="N22" s="383"/>
      <c r="O22" s="376">
        <f t="shared" si="12"/>
        <v>0</v>
      </c>
      <c r="P22" s="384"/>
      <c r="Q22" s="382"/>
      <c r="R22" s="382"/>
      <c r="S22" s="382"/>
      <c r="T22" s="383"/>
      <c r="U22" s="376">
        <f t="shared" si="13"/>
        <v>0</v>
      </c>
      <c r="V22" s="384"/>
      <c r="W22" s="382"/>
      <c r="X22" s="382"/>
      <c r="Y22" s="382"/>
      <c r="Z22" s="383"/>
      <c r="AA22" s="376">
        <f t="shared" si="14"/>
        <v>0</v>
      </c>
      <c r="AB22" s="384"/>
      <c r="AC22" s="382"/>
      <c r="AD22" s="382"/>
      <c r="AE22" s="382"/>
      <c r="AF22" s="383"/>
      <c r="AG22" s="248">
        <f t="shared" si="15"/>
        <v>0</v>
      </c>
      <c r="AH22" s="429" t="str">
        <f t="shared" si="37"/>
        <v/>
      </c>
      <c r="AI22" s="430" t="str">
        <f t="shared" si="38"/>
        <v/>
      </c>
      <c r="AJ22" s="679"/>
      <c r="AK22" s="680"/>
      <c r="AL22" s="680"/>
      <c r="AM22" s="680"/>
      <c r="AN22" s="680"/>
      <c r="AO22" s="681"/>
      <c r="AP22" s="196" t="str">
        <f t="shared" si="16"/>
        <v/>
      </c>
      <c r="AQ22" s="178">
        <f t="shared" si="17"/>
        <v>0</v>
      </c>
      <c r="AR22" s="179" t="str">
        <f t="shared" si="18"/>
        <v/>
      </c>
      <c r="AS22" s="220" t="str">
        <f t="shared" si="19"/>
        <v/>
      </c>
      <c r="AT22" s="220" t="str">
        <f t="shared" si="20"/>
        <v/>
      </c>
      <c r="AU22" s="220" t="str">
        <f t="shared" si="21"/>
        <v/>
      </c>
      <c r="AV22" s="234" t="str">
        <f t="shared" si="22"/>
        <v/>
      </c>
      <c r="AW22" s="233">
        <f t="shared" si="23"/>
        <v>0</v>
      </c>
      <c r="AX22" s="233">
        <f t="shared" si="24"/>
        <v>0</v>
      </c>
      <c r="AY22" s="246" t="str">
        <f t="shared" si="25"/>
        <v/>
      </c>
      <c r="AZ22" s="207">
        <f t="shared" si="26"/>
        <v>1</v>
      </c>
      <c r="BA22" s="207">
        <f t="shared" si="27"/>
        <v>0</v>
      </c>
      <c r="BB22" s="207">
        <f t="shared" si="28"/>
        <v>0</v>
      </c>
      <c r="BC22" s="207">
        <f t="shared" si="29"/>
        <v>1</v>
      </c>
      <c r="BD22" s="179">
        <f t="shared" si="30"/>
        <v>0</v>
      </c>
      <c r="BE22" s="179">
        <f t="shared" si="31"/>
        <v>0</v>
      </c>
      <c r="BF22" s="237">
        <f t="shared" si="32"/>
        <v>0</v>
      </c>
      <c r="BG22" s="143">
        <f t="shared" si="33"/>
        <v>0</v>
      </c>
      <c r="BH22" s="143">
        <f t="shared" si="34"/>
        <v>0</v>
      </c>
      <c r="BI22" s="270" t="str">
        <f t="shared" si="35"/>
        <v/>
      </c>
      <c r="BJ22" s="270" t="str">
        <f t="shared" si="36"/>
        <v/>
      </c>
    </row>
    <row r="23" spans="1:62" ht="21.95" customHeight="1">
      <c r="A23" s="457" t="str">
        <f>IF('Modified SF1'!A19="","",'Modified SF1'!A19)</f>
        <v/>
      </c>
      <c r="B23" s="687" t="str">
        <f>IF('Modified SF1'!C19="","",'Modified SF1'!C19)</f>
        <v/>
      </c>
      <c r="C23" s="688"/>
      <c r="D23" s="372" t="s">
        <v>127</v>
      </c>
      <c r="E23" s="373"/>
      <c r="F23" s="374"/>
      <c r="G23" s="374"/>
      <c r="H23" s="375"/>
      <c r="I23" s="376">
        <f t="shared" si="11"/>
        <v>0</v>
      </c>
      <c r="J23" s="377"/>
      <c r="K23" s="378"/>
      <c r="L23" s="378"/>
      <c r="M23" s="378"/>
      <c r="N23" s="379"/>
      <c r="O23" s="376">
        <f t="shared" si="12"/>
        <v>0</v>
      </c>
      <c r="P23" s="377"/>
      <c r="Q23" s="378"/>
      <c r="R23" s="378"/>
      <c r="S23" s="378"/>
      <c r="T23" s="379"/>
      <c r="U23" s="376">
        <f t="shared" si="13"/>
        <v>0</v>
      </c>
      <c r="V23" s="377"/>
      <c r="W23" s="378"/>
      <c r="X23" s="378"/>
      <c r="Y23" s="378"/>
      <c r="Z23" s="379"/>
      <c r="AA23" s="376">
        <f t="shared" si="14"/>
        <v>0</v>
      </c>
      <c r="AB23" s="377"/>
      <c r="AC23" s="378"/>
      <c r="AD23" s="378"/>
      <c r="AE23" s="378"/>
      <c r="AF23" s="379"/>
      <c r="AG23" s="248">
        <f t="shared" si="15"/>
        <v>0</v>
      </c>
      <c r="AH23" s="431" t="str">
        <f t="shared" si="37"/>
        <v/>
      </c>
      <c r="AI23" s="432" t="str">
        <f t="shared" si="38"/>
        <v/>
      </c>
      <c r="AJ23" s="676"/>
      <c r="AK23" s="677"/>
      <c r="AL23" s="677"/>
      <c r="AM23" s="677"/>
      <c r="AN23" s="677"/>
      <c r="AO23" s="678"/>
      <c r="AP23" s="196" t="str">
        <f t="shared" si="16"/>
        <v/>
      </c>
      <c r="AQ23" s="178">
        <f t="shared" si="17"/>
        <v>0</v>
      </c>
      <c r="AR23" s="179" t="str">
        <f t="shared" si="18"/>
        <v/>
      </c>
      <c r="AS23" s="220" t="str">
        <f t="shared" si="19"/>
        <v/>
      </c>
      <c r="AT23" s="220" t="str">
        <f t="shared" si="20"/>
        <v/>
      </c>
      <c r="AU23" s="220" t="str">
        <f t="shared" si="21"/>
        <v/>
      </c>
      <c r="AV23" s="234" t="str">
        <f t="shared" si="22"/>
        <v/>
      </c>
      <c r="AW23" s="233">
        <f t="shared" si="23"/>
        <v>0</v>
      </c>
      <c r="AX23" s="233">
        <f t="shared" si="24"/>
        <v>0</v>
      </c>
      <c r="AY23" s="246" t="str">
        <f t="shared" si="25"/>
        <v/>
      </c>
      <c r="AZ23" s="207">
        <f t="shared" si="26"/>
        <v>1</v>
      </c>
      <c r="BA23" s="207">
        <f t="shared" si="27"/>
        <v>0</v>
      </c>
      <c r="BB23" s="207">
        <f t="shared" si="28"/>
        <v>0</v>
      </c>
      <c r="BC23" s="207">
        <f t="shared" si="29"/>
        <v>1</v>
      </c>
      <c r="BD23" s="179">
        <f t="shared" si="30"/>
        <v>0</v>
      </c>
      <c r="BE23" s="179">
        <f t="shared" si="31"/>
        <v>0</v>
      </c>
      <c r="BF23" s="237">
        <f t="shared" si="32"/>
        <v>0</v>
      </c>
      <c r="BG23" s="143">
        <f t="shared" si="33"/>
        <v>0</v>
      </c>
      <c r="BH23" s="143">
        <f t="shared" si="34"/>
        <v>0</v>
      </c>
      <c r="BI23" s="270" t="str">
        <f t="shared" si="35"/>
        <v/>
      </c>
      <c r="BJ23" s="270" t="str">
        <f t="shared" si="36"/>
        <v/>
      </c>
    </row>
    <row r="24" spans="1:62" ht="21.95" customHeight="1">
      <c r="A24" s="456" t="str">
        <f>IF('Modified SF1'!A20="","",'Modified SF1'!A20)</f>
        <v/>
      </c>
      <c r="B24" s="689" t="str">
        <f>IF('Modified SF1'!C20="","",'Modified SF1'!C20)</f>
        <v/>
      </c>
      <c r="C24" s="690"/>
      <c r="D24" s="380" t="s">
        <v>127</v>
      </c>
      <c r="E24" s="381"/>
      <c r="F24" s="382"/>
      <c r="G24" s="382"/>
      <c r="H24" s="383"/>
      <c r="I24" s="376">
        <f t="shared" si="11"/>
        <v>0</v>
      </c>
      <c r="J24" s="384"/>
      <c r="K24" s="382"/>
      <c r="L24" s="382"/>
      <c r="M24" s="382"/>
      <c r="N24" s="383"/>
      <c r="O24" s="376">
        <f t="shared" si="12"/>
        <v>0</v>
      </c>
      <c r="P24" s="384"/>
      <c r="Q24" s="382"/>
      <c r="R24" s="382"/>
      <c r="S24" s="382"/>
      <c r="T24" s="383"/>
      <c r="U24" s="376">
        <f t="shared" si="13"/>
        <v>0</v>
      </c>
      <c r="V24" s="384"/>
      <c r="W24" s="382"/>
      <c r="X24" s="382"/>
      <c r="Y24" s="382"/>
      <c r="Z24" s="383"/>
      <c r="AA24" s="376">
        <f t="shared" si="14"/>
        <v>0</v>
      </c>
      <c r="AB24" s="384"/>
      <c r="AC24" s="382"/>
      <c r="AD24" s="382"/>
      <c r="AE24" s="382"/>
      <c r="AF24" s="383"/>
      <c r="AG24" s="248">
        <f t="shared" si="15"/>
        <v>0</v>
      </c>
      <c r="AH24" s="429" t="str">
        <f t="shared" si="37"/>
        <v/>
      </c>
      <c r="AI24" s="430" t="str">
        <f t="shared" si="38"/>
        <v/>
      </c>
      <c r="AJ24" s="679"/>
      <c r="AK24" s="680"/>
      <c r="AL24" s="680"/>
      <c r="AM24" s="680"/>
      <c r="AN24" s="680"/>
      <c r="AO24" s="681"/>
      <c r="AP24" s="196" t="str">
        <f t="shared" si="16"/>
        <v/>
      </c>
      <c r="AQ24" s="178">
        <f t="shared" si="17"/>
        <v>0</v>
      </c>
      <c r="AR24" s="179" t="str">
        <f t="shared" si="18"/>
        <v/>
      </c>
      <c r="AS24" s="220" t="str">
        <f t="shared" si="19"/>
        <v/>
      </c>
      <c r="AT24" s="220" t="str">
        <f t="shared" si="20"/>
        <v/>
      </c>
      <c r="AU24" s="220" t="str">
        <f t="shared" si="21"/>
        <v/>
      </c>
      <c r="AV24" s="234" t="str">
        <f t="shared" si="22"/>
        <v/>
      </c>
      <c r="AW24" s="233">
        <f t="shared" si="23"/>
        <v>0</v>
      </c>
      <c r="AX24" s="233">
        <f t="shared" si="24"/>
        <v>0</v>
      </c>
      <c r="AY24" s="246" t="str">
        <f t="shared" si="25"/>
        <v/>
      </c>
      <c r="AZ24" s="207">
        <f t="shared" si="26"/>
        <v>1</v>
      </c>
      <c r="BA24" s="207">
        <f t="shared" si="27"/>
        <v>0</v>
      </c>
      <c r="BB24" s="207">
        <f t="shared" si="28"/>
        <v>0</v>
      </c>
      <c r="BC24" s="207">
        <f t="shared" si="29"/>
        <v>1</v>
      </c>
      <c r="BD24" s="179">
        <f t="shared" si="30"/>
        <v>0</v>
      </c>
      <c r="BE24" s="179">
        <f t="shared" si="31"/>
        <v>0</v>
      </c>
      <c r="BF24" s="237">
        <f t="shared" si="32"/>
        <v>0</v>
      </c>
      <c r="BG24" s="143">
        <f t="shared" si="33"/>
        <v>0</v>
      </c>
      <c r="BH24" s="143">
        <f t="shared" si="34"/>
        <v>0</v>
      </c>
      <c r="BI24" s="270" t="str">
        <f t="shared" si="35"/>
        <v/>
      </c>
      <c r="BJ24" s="270" t="str">
        <f t="shared" si="36"/>
        <v/>
      </c>
    </row>
    <row r="25" spans="1:62" ht="21.95" customHeight="1">
      <c r="A25" s="457" t="str">
        <f>IF('Modified SF1'!A21="","",'Modified SF1'!A21)</f>
        <v/>
      </c>
      <c r="B25" s="687" t="str">
        <f>IF('Modified SF1'!C21="","",'Modified SF1'!C21)</f>
        <v/>
      </c>
      <c r="C25" s="688"/>
      <c r="D25" s="372" t="s">
        <v>127</v>
      </c>
      <c r="E25" s="373"/>
      <c r="F25" s="374"/>
      <c r="G25" s="374"/>
      <c r="H25" s="375"/>
      <c r="I25" s="376">
        <f t="shared" si="11"/>
        <v>0</v>
      </c>
      <c r="J25" s="377"/>
      <c r="K25" s="378"/>
      <c r="L25" s="378"/>
      <c r="M25" s="378"/>
      <c r="N25" s="379"/>
      <c r="O25" s="376">
        <f t="shared" si="12"/>
        <v>0</v>
      </c>
      <c r="P25" s="377"/>
      <c r="Q25" s="378"/>
      <c r="R25" s="378"/>
      <c r="S25" s="378"/>
      <c r="T25" s="379"/>
      <c r="U25" s="376">
        <f t="shared" si="13"/>
        <v>0</v>
      </c>
      <c r="V25" s="377"/>
      <c r="W25" s="378"/>
      <c r="X25" s="378"/>
      <c r="Y25" s="378"/>
      <c r="Z25" s="379"/>
      <c r="AA25" s="376">
        <f t="shared" si="14"/>
        <v>0</v>
      </c>
      <c r="AB25" s="377"/>
      <c r="AC25" s="378"/>
      <c r="AD25" s="378"/>
      <c r="AE25" s="378"/>
      <c r="AF25" s="379"/>
      <c r="AG25" s="248">
        <f t="shared" si="15"/>
        <v>0</v>
      </c>
      <c r="AH25" s="431" t="str">
        <f t="shared" si="37"/>
        <v/>
      </c>
      <c r="AI25" s="432" t="str">
        <f t="shared" si="38"/>
        <v/>
      </c>
      <c r="AJ25" s="676"/>
      <c r="AK25" s="677"/>
      <c r="AL25" s="677"/>
      <c r="AM25" s="677"/>
      <c r="AN25" s="677"/>
      <c r="AO25" s="678"/>
      <c r="AP25" s="196" t="str">
        <f t="shared" si="16"/>
        <v/>
      </c>
      <c r="AQ25" s="178">
        <f t="shared" si="17"/>
        <v>0</v>
      </c>
      <c r="AR25" s="179" t="str">
        <f t="shared" si="18"/>
        <v/>
      </c>
      <c r="AS25" s="220" t="str">
        <f t="shared" si="19"/>
        <v/>
      </c>
      <c r="AT25" s="220" t="str">
        <f t="shared" si="20"/>
        <v/>
      </c>
      <c r="AU25" s="220" t="str">
        <f t="shared" si="21"/>
        <v/>
      </c>
      <c r="AV25" s="234" t="str">
        <f t="shared" si="22"/>
        <v/>
      </c>
      <c r="AW25" s="233">
        <f t="shared" si="23"/>
        <v>0</v>
      </c>
      <c r="AX25" s="233">
        <f t="shared" si="24"/>
        <v>0</v>
      </c>
      <c r="AY25" s="246" t="str">
        <f t="shared" si="25"/>
        <v/>
      </c>
      <c r="AZ25" s="207">
        <f t="shared" si="26"/>
        <v>1</v>
      </c>
      <c r="BA25" s="207">
        <f t="shared" si="27"/>
        <v>0</v>
      </c>
      <c r="BB25" s="207">
        <f t="shared" si="28"/>
        <v>0</v>
      </c>
      <c r="BC25" s="207">
        <f t="shared" si="29"/>
        <v>1</v>
      </c>
      <c r="BD25" s="179">
        <f t="shared" si="30"/>
        <v>0</v>
      </c>
      <c r="BE25" s="179">
        <f t="shared" si="31"/>
        <v>0</v>
      </c>
      <c r="BF25" s="237">
        <f t="shared" si="32"/>
        <v>0</v>
      </c>
      <c r="BG25" s="143">
        <f t="shared" si="33"/>
        <v>0</v>
      </c>
      <c r="BH25" s="143">
        <f t="shared" si="34"/>
        <v>0</v>
      </c>
      <c r="BI25" s="270" t="str">
        <f t="shared" si="35"/>
        <v/>
      </c>
      <c r="BJ25" s="270" t="str">
        <f t="shared" si="36"/>
        <v/>
      </c>
    </row>
    <row r="26" spans="1:62" ht="21.95" customHeight="1">
      <c r="A26" s="456" t="str">
        <f>IF('Modified SF1'!A22="","",'Modified SF1'!A22)</f>
        <v/>
      </c>
      <c r="B26" s="689" t="str">
        <f>IF('Modified SF1'!C22="","",'Modified SF1'!C22)</f>
        <v/>
      </c>
      <c r="C26" s="690"/>
      <c r="D26" s="380" t="s">
        <v>127</v>
      </c>
      <c r="E26" s="381"/>
      <c r="F26" s="382"/>
      <c r="G26" s="382"/>
      <c r="H26" s="383"/>
      <c r="I26" s="376">
        <f t="shared" si="11"/>
        <v>0</v>
      </c>
      <c r="J26" s="384"/>
      <c r="K26" s="382"/>
      <c r="L26" s="382"/>
      <c r="M26" s="382"/>
      <c r="N26" s="383"/>
      <c r="O26" s="376">
        <f t="shared" si="12"/>
        <v>0</v>
      </c>
      <c r="P26" s="384"/>
      <c r="Q26" s="382"/>
      <c r="R26" s="382"/>
      <c r="S26" s="382"/>
      <c r="T26" s="383"/>
      <c r="U26" s="376">
        <f t="shared" si="13"/>
        <v>0</v>
      </c>
      <c r="V26" s="384"/>
      <c r="W26" s="382"/>
      <c r="X26" s="382"/>
      <c r="Y26" s="382"/>
      <c r="Z26" s="383"/>
      <c r="AA26" s="376">
        <f t="shared" si="14"/>
        <v>0</v>
      </c>
      <c r="AB26" s="384"/>
      <c r="AC26" s="382"/>
      <c r="AD26" s="382"/>
      <c r="AE26" s="382"/>
      <c r="AF26" s="383"/>
      <c r="AG26" s="248">
        <f t="shared" si="15"/>
        <v>0</v>
      </c>
      <c r="AH26" s="429" t="str">
        <f t="shared" si="37"/>
        <v/>
      </c>
      <c r="AI26" s="430" t="str">
        <f t="shared" si="38"/>
        <v/>
      </c>
      <c r="AJ26" s="679"/>
      <c r="AK26" s="680"/>
      <c r="AL26" s="680"/>
      <c r="AM26" s="680"/>
      <c r="AN26" s="680"/>
      <c r="AO26" s="681"/>
      <c r="AP26" s="196" t="str">
        <f t="shared" si="16"/>
        <v/>
      </c>
      <c r="AQ26" s="178">
        <f t="shared" si="17"/>
        <v>0</v>
      </c>
      <c r="AR26" s="179" t="str">
        <f t="shared" si="18"/>
        <v/>
      </c>
      <c r="AS26" s="220" t="str">
        <f t="shared" si="19"/>
        <v/>
      </c>
      <c r="AT26" s="220" t="str">
        <f t="shared" si="20"/>
        <v/>
      </c>
      <c r="AU26" s="220" t="str">
        <f t="shared" si="21"/>
        <v/>
      </c>
      <c r="AV26" s="234" t="str">
        <f t="shared" si="22"/>
        <v/>
      </c>
      <c r="AW26" s="233">
        <f t="shared" si="23"/>
        <v>0</v>
      </c>
      <c r="AX26" s="233">
        <f t="shared" si="24"/>
        <v>0</v>
      </c>
      <c r="AY26" s="246" t="str">
        <f t="shared" si="25"/>
        <v/>
      </c>
      <c r="AZ26" s="207">
        <f t="shared" si="26"/>
        <v>1</v>
      </c>
      <c r="BA26" s="207">
        <f t="shared" si="27"/>
        <v>0</v>
      </c>
      <c r="BB26" s="207">
        <f t="shared" si="28"/>
        <v>0</v>
      </c>
      <c r="BC26" s="207">
        <f t="shared" si="29"/>
        <v>1</v>
      </c>
      <c r="BD26" s="179">
        <f t="shared" si="30"/>
        <v>0</v>
      </c>
      <c r="BE26" s="179">
        <f t="shared" si="31"/>
        <v>0</v>
      </c>
      <c r="BF26" s="237">
        <f t="shared" si="32"/>
        <v>0</v>
      </c>
      <c r="BG26" s="143">
        <f t="shared" si="33"/>
        <v>0</v>
      </c>
      <c r="BH26" s="143">
        <f t="shared" si="34"/>
        <v>0</v>
      </c>
      <c r="BI26" s="270" t="str">
        <f t="shared" si="35"/>
        <v/>
      </c>
      <c r="BJ26" s="270" t="str">
        <f t="shared" si="36"/>
        <v/>
      </c>
    </row>
    <row r="27" spans="1:62" ht="21.95" customHeight="1">
      <c r="A27" s="457" t="str">
        <f>IF('Modified SF1'!A23="","",'Modified SF1'!A23)</f>
        <v/>
      </c>
      <c r="B27" s="687" t="str">
        <f>IF('Modified SF1'!C23="","",'Modified SF1'!C23)</f>
        <v/>
      </c>
      <c r="C27" s="688"/>
      <c r="D27" s="372" t="s">
        <v>127</v>
      </c>
      <c r="E27" s="373"/>
      <c r="F27" s="374"/>
      <c r="G27" s="374"/>
      <c r="H27" s="375"/>
      <c r="I27" s="376">
        <f t="shared" si="11"/>
        <v>0</v>
      </c>
      <c r="J27" s="377"/>
      <c r="K27" s="378"/>
      <c r="L27" s="378"/>
      <c r="M27" s="378"/>
      <c r="N27" s="379"/>
      <c r="O27" s="376">
        <f t="shared" si="12"/>
        <v>0</v>
      </c>
      <c r="P27" s="377"/>
      <c r="Q27" s="378"/>
      <c r="R27" s="378"/>
      <c r="S27" s="378"/>
      <c r="T27" s="379"/>
      <c r="U27" s="376">
        <f t="shared" si="13"/>
        <v>0</v>
      </c>
      <c r="V27" s="377"/>
      <c r="W27" s="378"/>
      <c r="X27" s="378"/>
      <c r="Y27" s="378"/>
      <c r="Z27" s="379"/>
      <c r="AA27" s="376">
        <f t="shared" si="14"/>
        <v>0</v>
      </c>
      <c r="AB27" s="377"/>
      <c r="AC27" s="378"/>
      <c r="AD27" s="378"/>
      <c r="AE27" s="378"/>
      <c r="AF27" s="379"/>
      <c r="AG27" s="248">
        <f t="shared" si="15"/>
        <v>0</v>
      </c>
      <c r="AH27" s="431" t="str">
        <f t="shared" si="37"/>
        <v/>
      </c>
      <c r="AI27" s="432" t="str">
        <f t="shared" si="38"/>
        <v/>
      </c>
      <c r="AJ27" s="676"/>
      <c r="AK27" s="677"/>
      <c r="AL27" s="677"/>
      <c r="AM27" s="677"/>
      <c r="AN27" s="677"/>
      <c r="AO27" s="678"/>
      <c r="AP27" s="196" t="str">
        <f t="shared" si="16"/>
        <v/>
      </c>
      <c r="AQ27" s="178">
        <f t="shared" si="17"/>
        <v>0</v>
      </c>
      <c r="AR27" s="179" t="str">
        <f t="shared" si="18"/>
        <v/>
      </c>
      <c r="AS27" s="220" t="str">
        <f t="shared" si="19"/>
        <v/>
      </c>
      <c r="AT27" s="220" t="str">
        <f t="shared" si="20"/>
        <v/>
      </c>
      <c r="AU27" s="220" t="str">
        <f t="shared" si="21"/>
        <v/>
      </c>
      <c r="AV27" s="234" t="str">
        <f t="shared" si="22"/>
        <v/>
      </c>
      <c r="AW27" s="233">
        <f t="shared" si="23"/>
        <v>0</v>
      </c>
      <c r="AX27" s="233">
        <f t="shared" si="24"/>
        <v>0</v>
      </c>
      <c r="AY27" s="246" t="str">
        <f t="shared" si="25"/>
        <v/>
      </c>
      <c r="AZ27" s="207">
        <f t="shared" si="26"/>
        <v>1</v>
      </c>
      <c r="BA27" s="207">
        <f t="shared" si="27"/>
        <v>0</v>
      </c>
      <c r="BB27" s="207">
        <f t="shared" si="28"/>
        <v>0</v>
      </c>
      <c r="BC27" s="207">
        <f t="shared" si="29"/>
        <v>1</v>
      </c>
      <c r="BD27" s="179">
        <f t="shared" si="30"/>
        <v>0</v>
      </c>
      <c r="BE27" s="179">
        <f t="shared" si="31"/>
        <v>0</v>
      </c>
      <c r="BF27" s="237">
        <f t="shared" si="32"/>
        <v>0</v>
      </c>
      <c r="BG27" s="143">
        <f t="shared" si="33"/>
        <v>0</v>
      </c>
      <c r="BH27" s="143">
        <f t="shared" si="34"/>
        <v>0</v>
      </c>
      <c r="BI27" s="270" t="str">
        <f t="shared" si="35"/>
        <v/>
      </c>
      <c r="BJ27" s="270" t="str">
        <f t="shared" si="36"/>
        <v/>
      </c>
    </row>
    <row r="28" spans="1:62" ht="21.95" customHeight="1">
      <c r="A28" s="456" t="str">
        <f>IF('Modified SF1'!A24="","",'Modified SF1'!A24)</f>
        <v/>
      </c>
      <c r="B28" s="689" t="str">
        <f>IF('Modified SF1'!C24="","",'Modified SF1'!C24)</f>
        <v/>
      </c>
      <c r="C28" s="690"/>
      <c r="D28" s="380" t="s">
        <v>127</v>
      </c>
      <c r="E28" s="381"/>
      <c r="F28" s="382"/>
      <c r="G28" s="382"/>
      <c r="H28" s="383"/>
      <c r="I28" s="376">
        <f t="shared" si="11"/>
        <v>0</v>
      </c>
      <c r="J28" s="384"/>
      <c r="K28" s="382"/>
      <c r="L28" s="382"/>
      <c r="M28" s="382"/>
      <c r="N28" s="383"/>
      <c r="O28" s="376">
        <f t="shared" si="12"/>
        <v>0</v>
      </c>
      <c r="P28" s="384"/>
      <c r="Q28" s="382"/>
      <c r="R28" s="382"/>
      <c r="S28" s="382"/>
      <c r="T28" s="383"/>
      <c r="U28" s="376">
        <f t="shared" si="13"/>
        <v>0</v>
      </c>
      <c r="V28" s="384"/>
      <c r="W28" s="382"/>
      <c r="X28" s="382"/>
      <c r="Y28" s="382"/>
      <c r="Z28" s="383"/>
      <c r="AA28" s="376">
        <f t="shared" si="14"/>
        <v>0</v>
      </c>
      <c r="AB28" s="384"/>
      <c r="AC28" s="382"/>
      <c r="AD28" s="382"/>
      <c r="AE28" s="382"/>
      <c r="AF28" s="383"/>
      <c r="AG28" s="248">
        <f t="shared" si="15"/>
        <v>0</v>
      </c>
      <c r="AH28" s="429" t="str">
        <f t="shared" si="37"/>
        <v/>
      </c>
      <c r="AI28" s="430" t="str">
        <f t="shared" si="38"/>
        <v/>
      </c>
      <c r="AJ28" s="679"/>
      <c r="AK28" s="680"/>
      <c r="AL28" s="680"/>
      <c r="AM28" s="680"/>
      <c r="AN28" s="680"/>
      <c r="AO28" s="681"/>
      <c r="AP28" s="196" t="str">
        <f t="shared" si="16"/>
        <v/>
      </c>
      <c r="AQ28" s="178">
        <f t="shared" si="17"/>
        <v>0</v>
      </c>
      <c r="AR28" s="179" t="str">
        <f t="shared" si="18"/>
        <v/>
      </c>
      <c r="AS28" s="220" t="str">
        <f t="shared" si="19"/>
        <v/>
      </c>
      <c r="AT28" s="220" t="str">
        <f t="shared" si="20"/>
        <v/>
      </c>
      <c r="AU28" s="220" t="str">
        <f t="shared" si="21"/>
        <v/>
      </c>
      <c r="AV28" s="234" t="str">
        <f t="shared" si="22"/>
        <v/>
      </c>
      <c r="AW28" s="233">
        <f t="shared" si="23"/>
        <v>0</v>
      </c>
      <c r="AX28" s="233">
        <f t="shared" si="24"/>
        <v>0</v>
      </c>
      <c r="AY28" s="246" t="str">
        <f t="shared" si="25"/>
        <v/>
      </c>
      <c r="AZ28" s="207">
        <f t="shared" si="26"/>
        <v>1</v>
      </c>
      <c r="BA28" s="207">
        <f t="shared" si="27"/>
        <v>0</v>
      </c>
      <c r="BB28" s="207">
        <f t="shared" si="28"/>
        <v>0</v>
      </c>
      <c r="BC28" s="207">
        <f t="shared" si="29"/>
        <v>1</v>
      </c>
      <c r="BD28" s="179">
        <f t="shared" si="30"/>
        <v>0</v>
      </c>
      <c r="BE28" s="179">
        <f t="shared" si="31"/>
        <v>0</v>
      </c>
      <c r="BF28" s="237">
        <f t="shared" si="32"/>
        <v>0</v>
      </c>
      <c r="BG28" s="143">
        <f t="shared" si="33"/>
        <v>0</v>
      </c>
      <c r="BH28" s="143">
        <f t="shared" si="34"/>
        <v>0</v>
      </c>
      <c r="BI28" s="270" t="str">
        <f t="shared" si="35"/>
        <v/>
      </c>
      <c r="BJ28" s="270" t="str">
        <f t="shared" si="36"/>
        <v/>
      </c>
    </row>
    <row r="29" spans="1:62" ht="21.95" customHeight="1">
      <c r="A29" s="457" t="str">
        <f>IF('Modified SF1'!A25="","",'Modified SF1'!A25)</f>
        <v/>
      </c>
      <c r="B29" s="687" t="str">
        <f>IF('Modified SF1'!C25="","",'Modified SF1'!C25)</f>
        <v/>
      </c>
      <c r="C29" s="688"/>
      <c r="D29" s="372" t="s">
        <v>127</v>
      </c>
      <c r="E29" s="373"/>
      <c r="F29" s="374"/>
      <c r="G29" s="374"/>
      <c r="H29" s="375"/>
      <c r="I29" s="376">
        <f t="shared" si="11"/>
        <v>0</v>
      </c>
      <c r="J29" s="377"/>
      <c r="K29" s="378"/>
      <c r="L29" s="378"/>
      <c r="M29" s="378"/>
      <c r="N29" s="379"/>
      <c r="O29" s="376">
        <f t="shared" si="12"/>
        <v>0</v>
      </c>
      <c r="P29" s="377"/>
      <c r="Q29" s="378"/>
      <c r="R29" s="378"/>
      <c r="S29" s="378"/>
      <c r="T29" s="379"/>
      <c r="U29" s="376">
        <f t="shared" si="13"/>
        <v>0</v>
      </c>
      <c r="V29" s="377"/>
      <c r="W29" s="378"/>
      <c r="X29" s="378"/>
      <c r="Y29" s="378"/>
      <c r="Z29" s="379"/>
      <c r="AA29" s="376">
        <f t="shared" si="14"/>
        <v>0</v>
      </c>
      <c r="AB29" s="377"/>
      <c r="AC29" s="378"/>
      <c r="AD29" s="378"/>
      <c r="AE29" s="378"/>
      <c r="AF29" s="379"/>
      <c r="AG29" s="248">
        <f t="shared" si="15"/>
        <v>0</v>
      </c>
      <c r="AH29" s="431" t="str">
        <f t="shared" si="37"/>
        <v/>
      </c>
      <c r="AI29" s="432" t="str">
        <f t="shared" si="38"/>
        <v/>
      </c>
      <c r="AJ29" s="676"/>
      <c r="AK29" s="677"/>
      <c r="AL29" s="677"/>
      <c r="AM29" s="677"/>
      <c r="AN29" s="677"/>
      <c r="AO29" s="678"/>
      <c r="AP29" s="196" t="str">
        <f t="shared" si="16"/>
        <v/>
      </c>
      <c r="AQ29" s="178">
        <f t="shared" si="17"/>
        <v>0</v>
      </c>
      <c r="AR29" s="179" t="str">
        <f t="shared" si="18"/>
        <v/>
      </c>
      <c r="AS29" s="220" t="str">
        <f t="shared" si="19"/>
        <v/>
      </c>
      <c r="AT29" s="220" t="str">
        <f t="shared" si="20"/>
        <v/>
      </c>
      <c r="AU29" s="220" t="str">
        <f t="shared" si="21"/>
        <v/>
      </c>
      <c r="AV29" s="234" t="str">
        <f t="shared" si="22"/>
        <v/>
      </c>
      <c r="AW29" s="233">
        <f t="shared" si="23"/>
        <v>0</v>
      </c>
      <c r="AX29" s="233">
        <f t="shared" si="24"/>
        <v>0</v>
      </c>
      <c r="AY29" s="246" t="str">
        <f t="shared" si="25"/>
        <v/>
      </c>
      <c r="AZ29" s="207">
        <f t="shared" si="26"/>
        <v>1</v>
      </c>
      <c r="BA29" s="207">
        <f t="shared" si="27"/>
        <v>0</v>
      </c>
      <c r="BB29" s="207">
        <f t="shared" si="28"/>
        <v>0</v>
      </c>
      <c r="BC29" s="207">
        <f t="shared" si="29"/>
        <v>1</v>
      </c>
      <c r="BD29" s="179">
        <f t="shared" si="30"/>
        <v>0</v>
      </c>
      <c r="BE29" s="179">
        <f t="shared" si="31"/>
        <v>0</v>
      </c>
      <c r="BF29" s="237">
        <f t="shared" si="32"/>
        <v>0</v>
      </c>
      <c r="BG29" s="143">
        <f t="shared" si="33"/>
        <v>0</v>
      </c>
      <c r="BH29" s="143">
        <f t="shared" si="34"/>
        <v>0</v>
      </c>
      <c r="BI29" s="270" t="str">
        <f t="shared" si="35"/>
        <v/>
      </c>
      <c r="BJ29" s="270" t="str">
        <f t="shared" si="36"/>
        <v/>
      </c>
    </row>
    <row r="30" spans="1:62" ht="21.95" customHeight="1">
      <c r="A30" s="456" t="str">
        <f>IF('Modified SF1'!A26="","",'Modified SF1'!A26)</f>
        <v/>
      </c>
      <c r="B30" s="689" t="str">
        <f>IF('Modified SF1'!C26="","",'Modified SF1'!C26)</f>
        <v/>
      </c>
      <c r="C30" s="690"/>
      <c r="D30" s="380" t="s">
        <v>127</v>
      </c>
      <c r="E30" s="381"/>
      <c r="F30" s="382"/>
      <c r="G30" s="382"/>
      <c r="H30" s="383"/>
      <c r="I30" s="376">
        <f t="shared" si="11"/>
        <v>0</v>
      </c>
      <c r="J30" s="384"/>
      <c r="K30" s="382"/>
      <c r="L30" s="382"/>
      <c r="M30" s="382"/>
      <c r="N30" s="383"/>
      <c r="O30" s="376">
        <f t="shared" si="12"/>
        <v>0</v>
      </c>
      <c r="P30" s="384"/>
      <c r="Q30" s="382"/>
      <c r="R30" s="382"/>
      <c r="S30" s="382"/>
      <c r="T30" s="383"/>
      <c r="U30" s="376">
        <f t="shared" si="13"/>
        <v>0</v>
      </c>
      <c r="V30" s="384"/>
      <c r="W30" s="382"/>
      <c r="X30" s="382"/>
      <c r="Y30" s="382"/>
      <c r="Z30" s="383"/>
      <c r="AA30" s="376">
        <f t="shared" si="14"/>
        <v>0</v>
      </c>
      <c r="AB30" s="384"/>
      <c r="AC30" s="382"/>
      <c r="AD30" s="382"/>
      <c r="AE30" s="382"/>
      <c r="AF30" s="383"/>
      <c r="AG30" s="248">
        <f t="shared" si="15"/>
        <v>0</v>
      </c>
      <c r="AH30" s="429" t="str">
        <f t="shared" si="37"/>
        <v/>
      </c>
      <c r="AI30" s="430" t="str">
        <f t="shared" si="38"/>
        <v/>
      </c>
      <c r="AJ30" s="679"/>
      <c r="AK30" s="680"/>
      <c r="AL30" s="680"/>
      <c r="AM30" s="680"/>
      <c r="AN30" s="680"/>
      <c r="AO30" s="681"/>
      <c r="AP30" s="196" t="str">
        <f t="shared" si="16"/>
        <v/>
      </c>
      <c r="AQ30" s="178">
        <f t="shared" si="17"/>
        <v>0</v>
      </c>
      <c r="AR30" s="179" t="str">
        <f t="shared" si="18"/>
        <v/>
      </c>
      <c r="AS30" s="220" t="str">
        <f t="shared" si="19"/>
        <v/>
      </c>
      <c r="AT30" s="220" t="str">
        <f t="shared" si="20"/>
        <v/>
      </c>
      <c r="AU30" s="220" t="str">
        <f t="shared" si="21"/>
        <v/>
      </c>
      <c r="AV30" s="234" t="str">
        <f t="shared" si="22"/>
        <v/>
      </c>
      <c r="AW30" s="233">
        <f t="shared" si="23"/>
        <v>0</v>
      </c>
      <c r="AX30" s="233">
        <f t="shared" si="24"/>
        <v>0</v>
      </c>
      <c r="AY30" s="246" t="str">
        <f t="shared" si="25"/>
        <v/>
      </c>
      <c r="AZ30" s="207">
        <f t="shared" si="26"/>
        <v>1</v>
      </c>
      <c r="BA30" s="207">
        <f t="shared" si="27"/>
        <v>0</v>
      </c>
      <c r="BB30" s="207">
        <f t="shared" si="28"/>
        <v>0</v>
      </c>
      <c r="BC30" s="207">
        <f t="shared" si="29"/>
        <v>1</v>
      </c>
      <c r="BD30" s="179">
        <f t="shared" si="30"/>
        <v>0</v>
      </c>
      <c r="BE30" s="179">
        <f t="shared" si="31"/>
        <v>0</v>
      </c>
      <c r="BF30" s="237">
        <f t="shared" si="32"/>
        <v>0</v>
      </c>
      <c r="BG30" s="143">
        <f t="shared" si="33"/>
        <v>0</v>
      </c>
      <c r="BH30" s="143">
        <f t="shared" si="34"/>
        <v>0</v>
      </c>
      <c r="BI30" s="270" t="str">
        <f t="shared" si="35"/>
        <v/>
      </c>
      <c r="BJ30" s="270" t="str">
        <f t="shared" si="36"/>
        <v/>
      </c>
    </row>
    <row r="31" spans="1:62" ht="21.95" customHeight="1">
      <c r="A31" s="457" t="str">
        <f>IF('Modified SF1'!A27="","",'Modified SF1'!A27)</f>
        <v/>
      </c>
      <c r="B31" s="687" t="str">
        <f>IF('Modified SF1'!C27="","",'Modified SF1'!C27)</f>
        <v/>
      </c>
      <c r="C31" s="688"/>
      <c r="D31" s="372" t="s">
        <v>127</v>
      </c>
      <c r="E31" s="373"/>
      <c r="F31" s="374"/>
      <c r="G31" s="374"/>
      <c r="H31" s="375"/>
      <c r="I31" s="376">
        <f t="shared" si="11"/>
        <v>0</v>
      </c>
      <c r="J31" s="377"/>
      <c r="K31" s="378"/>
      <c r="L31" s="378"/>
      <c r="M31" s="378"/>
      <c r="N31" s="379"/>
      <c r="O31" s="376">
        <f t="shared" si="12"/>
        <v>0</v>
      </c>
      <c r="P31" s="377"/>
      <c r="Q31" s="378"/>
      <c r="R31" s="378"/>
      <c r="S31" s="378"/>
      <c r="T31" s="379"/>
      <c r="U31" s="376">
        <f t="shared" si="13"/>
        <v>0</v>
      </c>
      <c r="V31" s="377"/>
      <c r="W31" s="378"/>
      <c r="X31" s="378"/>
      <c r="Y31" s="378"/>
      <c r="Z31" s="379"/>
      <c r="AA31" s="376">
        <f t="shared" si="14"/>
        <v>0</v>
      </c>
      <c r="AB31" s="377"/>
      <c r="AC31" s="378"/>
      <c r="AD31" s="378"/>
      <c r="AE31" s="378"/>
      <c r="AF31" s="379"/>
      <c r="AG31" s="248">
        <f t="shared" si="15"/>
        <v>0</v>
      </c>
      <c r="AH31" s="431" t="str">
        <f t="shared" si="37"/>
        <v/>
      </c>
      <c r="AI31" s="432" t="str">
        <f t="shared" si="38"/>
        <v/>
      </c>
      <c r="AJ31" s="676"/>
      <c r="AK31" s="677"/>
      <c r="AL31" s="677"/>
      <c r="AM31" s="677"/>
      <c r="AN31" s="677"/>
      <c r="AO31" s="678"/>
      <c r="AP31" s="196" t="str">
        <f t="shared" si="16"/>
        <v/>
      </c>
      <c r="AQ31" s="178">
        <f t="shared" si="17"/>
        <v>0</v>
      </c>
      <c r="AR31" s="179" t="str">
        <f t="shared" si="18"/>
        <v/>
      </c>
      <c r="AS31" s="220" t="str">
        <f t="shared" si="19"/>
        <v/>
      </c>
      <c r="AT31" s="220" t="str">
        <f t="shared" si="20"/>
        <v/>
      </c>
      <c r="AU31" s="220" t="str">
        <f t="shared" si="21"/>
        <v/>
      </c>
      <c r="AV31" s="234" t="str">
        <f t="shared" si="22"/>
        <v/>
      </c>
      <c r="AW31" s="233">
        <f t="shared" si="23"/>
        <v>0</v>
      </c>
      <c r="AX31" s="233">
        <f t="shared" si="24"/>
        <v>0</v>
      </c>
      <c r="AY31" s="246" t="str">
        <f t="shared" si="25"/>
        <v/>
      </c>
      <c r="AZ31" s="207">
        <f t="shared" si="26"/>
        <v>1</v>
      </c>
      <c r="BA31" s="207">
        <f t="shared" si="27"/>
        <v>0</v>
      </c>
      <c r="BB31" s="207">
        <f t="shared" si="28"/>
        <v>0</v>
      </c>
      <c r="BC31" s="207">
        <f t="shared" si="29"/>
        <v>1</v>
      </c>
      <c r="BD31" s="179">
        <f t="shared" si="30"/>
        <v>0</v>
      </c>
      <c r="BE31" s="179">
        <f t="shared" si="31"/>
        <v>0</v>
      </c>
      <c r="BF31" s="237">
        <f t="shared" si="32"/>
        <v>0</v>
      </c>
      <c r="BG31" s="143">
        <f t="shared" si="33"/>
        <v>0</v>
      </c>
      <c r="BH31" s="143">
        <f t="shared" si="34"/>
        <v>0</v>
      </c>
      <c r="BI31" s="270" t="str">
        <f t="shared" si="35"/>
        <v/>
      </c>
      <c r="BJ31" s="270" t="str">
        <f t="shared" si="36"/>
        <v/>
      </c>
    </row>
    <row r="32" spans="1:62" ht="21.95" customHeight="1">
      <c r="A32" s="456" t="str">
        <f>IF('Modified SF1'!A28="","",'Modified SF1'!A28)</f>
        <v/>
      </c>
      <c r="B32" s="689" t="str">
        <f>IF('Modified SF1'!C28="","",'Modified SF1'!C28)</f>
        <v/>
      </c>
      <c r="C32" s="690"/>
      <c r="D32" s="380" t="s">
        <v>127</v>
      </c>
      <c r="E32" s="381"/>
      <c r="F32" s="382"/>
      <c r="G32" s="382"/>
      <c r="H32" s="383"/>
      <c r="I32" s="376">
        <f t="shared" si="11"/>
        <v>0</v>
      </c>
      <c r="J32" s="384"/>
      <c r="K32" s="382"/>
      <c r="L32" s="382"/>
      <c r="M32" s="382"/>
      <c r="N32" s="383"/>
      <c r="O32" s="376">
        <f t="shared" si="12"/>
        <v>0</v>
      </c>
      <c r="P32" s="384"/>
      <c r="Q32" s="382"/>
      <c r="R32" s="382"/>
      <c r="S32" s="382"/>
      <c r="T32" s="383"/>
      <c r="U32" s="376">
        <f t="shared" si="13"/>
        <v>0</v>
      </c>
      <c r="V32" s="384"/>
      <c r="W32" s="382"/>
      <c r="X32" s="382"/>
      <c r="Y32" s="382"/>
      <c r="Z32" s="383"/>
      <c r="AA32" s="376">
        <f t="shared" si="14"/>
        <v>0</v>
      </c>
      <c r="AB32" s="384"/>
      <c r="AC32" s="382"/>
      <c r="AD32" s="382"/>
      <c r="AE32" s="382"/>
      <c r="AF32" s="383"/>
      <c r="AG32" s="248">
        <f t="shared" si="15"/>
        <v>0</v>
      </c>
      <c r="AH32" s="429" t="str">
        <f t="shared" si="37"/>
        <v/>
      </c>
      <c r="AI32" s="430" t="str">
        <f t="shared" si="38"/>
        <v/>
      </c>
      <c r="AJ32" s="679"/>
      <c r="AK32" s="680"/>
      <c r="AL32" s="680"/>
      <c r="AM32" s="680"/>
      <c r="AN32" s="680"/>
      <c r="AO32" s="681"/>
      <c r="AP32" s="196" t="str">
        <f t="shared" si="16"/>
        <v/>
      </c>
      <c r="AQ32" s="178">
        <f t="shared" si="17"/>
        <v>0</v>
      </c>
      <c r="AR32" s="179" t="str">
        <f t="shared" si="18"/>
        <v/>
      </c>
      <c r="AS32" s="220" t="str">
        <f t="shared" si="19"/>
        <v/>
      </c>
      <c r="AT32" s="220" t="str">
        <f t="shared" si="20"/>
        <v/>
      </c>
      <c r="AU32" s="220" t="str">
        <f t="shared" si="21"/>
        <v/>
      </c>
      <c r="AV32" s="234" t="str">
        <f t="shared" si="22"/>
        <v/>
      </c>
      <c r="AW32" s="233">
        <f t="shared" si="23"/>
        <v>0</v>
      </c>
      <c r="AX32" s="233">
        <f t="shared" si="24"/>
        <v>0</v>
      </c>
      <c r="AY32" s="246" t="str">
        <f t="shared" si="25"/>
        <v/>
      </c>
      <c r="AZ32" s="207">
        <f t="shared" si="26"/>
        <v>1</v>
      </c>
      <c r="BA32" s="207">
        <f t="shared" si="27"/>
        <v>0</v>
      </c>
      <c r="BB32" s="207">
        <f t="shared" si="28"/>
        <v>0</v>
      </c>
      <c r="BC32" s="207">
        <f t="shared" si="29"/>
        <v>1</v>
      </c>
      <c r="BD32" s="179">
        <f t="shared" si="30"/>
        <v>0</v>
      </c>
      <c r="BE32" s="179">
        <f t="shared" si="31"/>
        <v>0</v>
      </c>
      <c r="BF32" s="237">
        <f t="shared" si="32"/>
        <v>0</v>
      </c>
      <c r="BG32" s="143">
        <f t="shared" si="33"/>
        <v>0</v>
      </c>
      <c r="BH32" s="143">
        <f t="shared" si="34"/>
        <v>0</v>
      </c>
      <c r="BI32" s="270" t="str">
        <f t="shared" si="35"/>
        <v/>
      </c>
      <c r="BJ32" s="270" t="str">
        <f t="shared" si="36"/>
        <v/>
      </c>
    </row>
    <row r="33" spans="1:62" ht="21.95" customHeight="1">
      <c r="A33" s="457" t="str">
        <f>IF('Modified SF1'!A29="","",'Modified SF1'!A29)</f>
        <v/>
      </c>
      <c r="B33" s="687" t="str">
        <f>IF('Modified SF1'!C29="","",'Modified SF1'!C29)</f>
        <v/>
      </c>
      <c r="C33" s="688"/>
      <c r="D33" s="372" t="s">
        <v>127</v>
      </c>
      <c r="E33" s="373"/>
      <c r="F33" s="374"/>
      <c r="G33" s="374"/>
      <c r="H33" s="375"/>
      <c r="I33" s="376">
        <f t="shared" si="11"/>
        <v>0</v>
      </c>
      <c r="J33" s="377"/>
      <c r="K33" s="378"/>
      <c r="L33" s="378"/>
      <c r="M33" s="378"/>
      <c r="N33" s="379"/>
      <c r="O33" s="376">
        <f t="shared" si="12"/>
        <v>0</v>
      </c>
      <c r="P33" s="377"/>
      <c r="Q33" s="378"/>
      <c r="R33" s="378"/>
      <c r="S33" s="378"/>
      <c r="T33" s="379"/>
      <c r="U33" s="376">
        <f t="shared" si="13"/>
        <v>0</v>
      </c>
      <c r="V33" s="377"/>
      <c r="W33" s="378"/>
      <c r="X33" s="378"/>
      <c r="Y33" s="378"/>
      <c r="Z33" s="379"/>
      <c r="AA33" s="376">
        <f t="shared" si="14"/>
        <v>0</v>
      </c>
      <c r="AB33" s="377"/>
      <c r="AC33" s="378"/>
      <c r="AD33" s="378"/>
      <c r="AE33" s="378"/>
      <c r="AF33" s="379"/>
      <c r="AG33" s="248">
        <f t="shared" si="15"/>
        <v>0</v>
      </c>
      <c r="AH33" s="431" t="str">
        <f t="shared" si="37"/>
        <v/>
      </c>
      <c r="AI33" s="432" t="str">
        <f t="shared" si="38"/>
        <v/>
      </c>
      <c r="AJ33" s="676"/>
      <c r="AK33" s="677"/>
      <c r="AL33" s="677"/>
      <c r="AM33" s="677"/>
      <c r="AN33" s="677"/>
      <c r="AO33" s="678"/>
      <c r="AP33" s="196" t="str">
        <f t="shared" si="16"/>
        <v/>
      </c>
      <c r="AQ33" s="178">
        <f t="shared" si="17"/>
        <v>0</v>
      </c>
      <c r="AR33" s="179" t="str">
        <f t="shared" si="18"/>
        <v/>
      </c>
      <c r="AS33" s="220" t="str">
        <f t="shared" si="19"/>
        <v/>
      </c>
      <c r="AT33" s="220" t="str">
        <f t="shared" si="20"/>
        <v/>
      </c>
      <c r="AU33" s="220" t="str">
        <f t="shared" si="21"/>
        <v/>
      </c>
      <c r="AV33" s="234" t="str">
        <f t="shared" si="22"/>
        <v/>
      </c>
      <c r="AW33" s="233">
        <f t="shared" si="23"/>
        <v>0</v>
      </c>
      <c r="AX33" s="233">
        <f t="shared" si="24"/>
        <v>0</v>
      </c>
      <c r="AY33" s="246" t="str">
        <f t="shared" si="25"/>
        <v/>
      </c>
      <c r="AZ33" s="207">
        <f t="shared" si="26"/>
        <v>1</v>
      </c>
      <c r="BA33" s="207">
        <f t="shared" si="27"/>
        <v>0</v>
      </c>
      <c r="BB33" s="207">
        <f t="shared" si="28"/>
        <v>0</v>
      </c>
      <c r="BC33" s="207">
        <f t="shared" si="29"/>
        <v>1</v>
      </c>
      <c r="BD33" s="179">
        <f t="shared" si="30"/>
        <v>0</v>
      </c>
      <c r="BE33" s="179">
        <f t="shared" si="31"/>
        <v>0</v>
      </c>
      <c r="BF33" s="237">
        <f t="shared" si="32"/>
        <v>0</v>
      </c>
      <c r="BG33" s="143">
        <f t="shared" si="33"/>
        <v>0</v>
      </c>
      <c r="BH33" s="143">
        <f t="shared" si="34"/>
        <v>0</v>
      </c>
      <c r="BI33" s="270" t="str">
        <f t="shared" si="35"/>
        <v/>
      </c>
      <c r="BJ33" s="270" t="str">
        <f t="shared" si="36"/>
        <v/>
      </c>
    </row>
    <row r="34" spans="1:62" ht="21.95" customHeight="1">
      <c r="A34" s="456" t="str">
        <f>IF('Modified SF1'!A30="","",'Modified SF1'!A30)</f>
        <v/>
      </c>
      <c r="B34" s="689" t="str">
        <f>IF('Modified SF1'!C30="","",'Modified SF1'!C30)</f>
        <v/>
      </c>
      <c r="C34" s="690"/>
      <c r="D34" s="380"/>
      <c r="E34" s="381"/>
      <c r="F34" s="382"/>
      <c r="G34" s="382"/>
      <c r="H34" s="383"/>
      <c r="I34" s="376">
        <f t="shared" si="11"/>
        <v>0</v>
      </c>
      <c r="J34" s="384"/>
      <c r="K34" s="382"/>
      <c r="L34" s="382"/>
      <c r="M34" s="382"/>
      <c r="N34" s="383"/>
      <c r="O34" s="376">
        <f t="shared" si="12"/>
        <v>0</v>
      </c>
      <c r="P34" s="384"/>
      <c r="Q34" s="382"/>
      <c r="R34" s="382"/>
      <c r="S34" s="382"/>
      <c r="T34" s="383"/>
      <c r="U34" s="376">
        <f t="shared" si="13"/>
        <v>0</v>
      </c>
      <c r="V34" s="384"/>
      <c r="W34" s="382"/>
      <c r="X34" s="382"/>
      <c r="Y34" s="382"/>
      <c r="Z34" s="383"/>
      <c r="AA34" s="376">
        <f t="shared" si="14"/>
        <v>0</v>
      </c>
      <c r="AB34" s="384"/>
      <c r="AC34" s="382"/>
      <c r="AD34" s="382"/>
      <c r="AE34" s="382"/>
      <c r="AF34" s="383"/>
      <c r="AG34" s="248">
        <f t="shared" si="15"/>
        <v>0</v>
      </c>
      <c r="AH34" s="429" t="str">
        <f t="shared" si="37"/>
        <v/>
      </c>
      <c r="AI34" s="430" t="str">
        <f t="shared" si="38"/>
        <v/>
      </c>
      <c r="AJ34" s="679"/>
      <c r="AK34" s="680"/>
      <c r="AL34" s="680"/>
      <c r="AM34" s="680"/>
      <c r="AN34" s="680"/>
      <c r="AO34" s="681"/>
      <c r="AP34" s="196" t="str">
        <f t="shared" si="16"/>
        <v/>
      </c>
      <c r="AQ34" s="178">
        <f t="shared" si="17"/>
        <v>0</v>
      </c>
      <c r="AR34" s="179" t="str">
        <f t="shared" si="18"/>
        <v/>
      </c>
      <c r="AS34" s="220" t="str">
        <f t="shared" si="19"/>
        <v/>
      </c>
      <c r="AT34" s="220" t="str">
        <f t="shared" si="20"/>
        <v/>
      </c>
      <c r="AU34" s="220" t="str">
        <f t="shared" si="21"/>
        <v/>
      </c>
      <c r="AV34" s="234" t="str">
        <f t="shared" si="22"/>
        <v/>
      </c>
      <c r="AW34" s="233">
        <f t="shared" si="23"/>
        <v>0</v>
      </c>
      <c r="AX34" s="233">
        <f t="shared" si="24"/>
        <v>0</v>
      </c>
      <c r="AY34" s="246" t="str">
        <f t="shared" si="25"/>
        <v/>
      </c>
      <c r="AZ34" s="207">
        <f t="shared" si="26"/>
        <v>0</v>
      </c>
      <c r="BA34" s="207">
        <f t="shared" si="27"/>
        <v>0</v>
      </c>
      <c r="BB34" s="207">
        <f t="shared" si="28"/>
        <v>0</v>
      </c>
      <c r="BC34" s="207">
        <f t="shared" si="29"/>
        <v>0</v>
      </c>
      <c r="BD34" s="179">
        <f t="shared" si="30"/>
        <v>0</v>
      </c>
      <c r="BE34" s="179">
        <f t="shared" si="31"/>
        <v>0</v>
      </c>
      <c r="BF34" s="237">
        <f t="shared" si="32"/>
        <v>0</v>
      </c>
      <c r="BG34" s="143">
        <f t="shared" si="33"/>
        <v>0</v>
      </c>
      <c r="BH34" s="143">
        <f t="shared" si="34"/>
        <v>0</v>
      </c>
      <c r="BI34" s="270" t="str">
        <f t="shared" si="35"/>
        <v/>
      </c>
      <c r="BJ34" s="270" t="str">
        <f t="shared" si="36"/>
        <v/>
      </c>
    </row>
    <row r="35" spans="1:62" ht="21.95" customHeight="1">
      <c r="A35" s="457" t="str">
        <f>IF('Modified SF1'!A31="","",'Modified SF1'!A31)</f>
        <v/>
      </c>
      <c r="B35" s="687" t="str">
        <f>IF('Modified SF1'!C31="","",'Modified SF1'!C31)</f>
        <v/>
      </c>
      <c r="C35" s="688"/>
      <c r="D35" s="372"/>
      <c r="E35" s="373"/>
      <c r="F35" s="374"/>
      <c r="G35" s="374"/>
      <c r="H35" s="375"/>
      <c r="I35" s="376">
        <f t="shared" si="11"/>
        <v>0</v>
      </c>
      <c r="J35" s="377"/>
      <c r="K35" s="378"/>
      <c r="L35" s="378"/>
      <c r="M35" s="378"/>
      <c r="N35" s="379"/>
      <c r="O35" s="376">
        <f t="shared" si="12"/>
        <v>0</v>
      </c>
      <c r="P35" s="377"/>
      <c r="Q35" s="378"/>
      <c r="R35" s="378"/>
      <c r="S35" s="378"/>
      <c r="T35" s="379"/>
      <c r="U35" s="376">
        <f t="shared" si="13"/>
        <v>0</v>
      </c>
      <c r="V35" s="377"/>
      <c r="W35" s="378"/>
      <c r="X35" s="378"/>
      <c r="Y35" s="378"/>
      <c r="Z35" s="379"/>
      <c r="AA35" s="376">
        <f t="shared" si="14"/>
        <v>0</v>
      </c>
      <c r="AB35" s="377"/>
      <c r="AC35" s="378"/>
      <c r="AD35" s="378"/>
      <c r="AE35" s="378"/>
      <c r="AF35" s="379"/>
      <c r="AG35" s="248">
        <f t="shared" si="15"/>
        <v>0</v>
      </c>
      <c r="AH35" s="431" t="str">
        <f t="shared" si="37"/>
        <v/>
      </c>
      <c r="AI35" s="432" t="str">
        <f t="shared" si="38"/>
        <v/>
      </c>
      <c r="AJ35" s="676"/>
      <c r="AK35" s="677"/>
      <c r="AL35" s="677"/>
      <c r="AM35" s="677"/>
      <c r="AN35" s="677"/>
      <c r="AO35" s="678"/>
      <c r="AP35" s="196" t="str">
        <f t="shared" si="16"/>
        <v/>
      </c>
      <c r="AQ35" s="178">
        <f t="shared" si="17"/>
        <v>0</v>
      </c>
      <c r="AR35" s="179" t="str">
        <f t="shared" si="18"/>
        <v/>
      </c>
      <c r="AS35" s="220" t="str">
        <f t="shared" si="19"/>
        <v/>
      </c>
      <c r="AT35" s="220" t="str">
        <f t="shared" si="20"/>
        <v/>
      </c>
      <c r="AU35" s="220" t="str">
        <f t="shared" si="21"/>
        <v/>
      </c>
      <c r="AV35" s="234" t="str">
        <f t="shared" si="22"/>
        <v/>
      </c>
      <c r="AW35" s="233">
        <f t="shared" si="23"/>
        <v>0</v>
      </c>
      <c r="AX35" s="233">
        <f t="shared" si="24"/>
        <v>0</v>
      </c>
      <c r="AY35" s="246" t="str">
        <f t="shared" si="25"/>
        <v/>
      </c>
      <c r="AZ35" s="207">
        <f t="shared" si="26"/>
        <v>0</v>
      </c>
      <c r="BA35" s="207">
        <f t="shared" si="27"/>
        <v>0</v>
      </c>
      <c r="BB35" s="207">
        <f t="shared" si="28"/>
        <v>0</v>
      </c>
      <c r="BC35" s="207">
        <f t="shared" si="29"/>
        <v>0</v>
      </c>
      <c r="BD35" s="179">
        <f t="shared" si="30"/>
        <v>0</v>
      </c>
      <c r="BE35" s="179">
        <f t="shared" si="31"/>
        <v>0</v>
      </c>
      <c r="BF35" s="237">
        <f t="shared" si="32"/>
        <v>0</v>
      </c>
      <c r="BG35" s="143">
        <f t="shared" si="33"/>
        <v>0</v>
      </c>
      <c r="BH35" s="143">
        <f t="shared" si="34"/>
        <v>0</v>
      </c>
      <c r="BI35" s="270" t="str">
        <f t="shared" si="35"/>
        <v/>
      </c>
      <c r="BJ35" s="270" t="str">
        <f t="shared" si="36"/>
        <v/>
      </c>
    </row>
    <row r="36" spans="1:62" ht="21.95" customHeight="1">
      <c r="A36" s="456" t="str">
        <f>IF('Modified SF1'!A32="","",'Modified SF1'!A32)</f>
        <v/>
      </c>
      <c r="B36" s="689" t="str">
        <f>IF('Modified SF1'!C32="","",'Modified SF1'!C32)</f>
        <v/>
      </c>
      <c r="C36" s="690"/>
      <c r="D36" s="380"/>
      <c r="E36" s="381"/>
      <c r="F36" s="382"/>
      <c r="G36" s="382"/>
      <c r="H36" s="383"/>
      <c r="I36" s="376">
        <f t="shared" si="11"/>
        <v>0</v>
      </c>
      <c r="J36" s="384"/>
      <c r="K36" s="382"/>
      <c r="L36" s="382"/>
      <c r="M36" s="382"/>
      <c r="N36" s="383"/>
      <c r="O36" s="376">
        <f t="shared" si="12"/>
        <v>0</v>
      </c>
      <c r="P36" s="384"/>
      <c r="Q36" s="382"/>
      <c r="R36" s="382"/>
      <c r="S36" s="382"/>
      <c r="T36" s="383"/>
      <c r="U36" s="376">
        <f t="shared" si="13"/>
        <v>0</v>
      </c>
      <c r="V36" s="384"/>
      <c r="W36" s="382"/>
      <c r="X36" s="382"/>
      <c r="Y36" s="382"/>
      <c r="Z36" s="383"/>
      <c r="AA36" s="376">
        <f t="shared" si="14"/>
        <v>0</v>
      </c>
      <c r="AB36" s="384"/>
      <c r="AC36" s="382"/>
      <c r="AD36" s="382"/>
      <c r="AE36" s="382"/>
      <c r="AF36" s="383"/>
      <c r="AG36" s="248">
        <f t="shared" si="15"/>
        <v>0</v>
      </c>
      <c r="AH36" s="429" t="str">
        <f t="shared" si="37"/>
        <v/>
      </c>
      <c r="AI36" s="430" t="str">
        <f t="shared" si="38"/>
        <v/>
      </c>
      <c r="AJ36" s="679"/>
      <c r="AK36" s="680"/>
      <c r="AL36" s="680"/>
      <c r="AM36" s="680"/>
      <c r="AN36" s="680"/>
      <c r="AO36" s="681"/>
      <c r="AP36" s="196" t="str">
        <f t="shared" si="16"/>
        <v/>
      </c>
      <c r="AQ36" s="178">
        <f t="shared" si="17"/>
        <v>0</v>
      </c>
      <c r="AR36" s="179" t="str">
        <f t="shared" si="18"/>
        <v/>
      </c>
      <c r="AS36" s="220" t="str">
        <f t="shared" si="19"/>
        <v/>
      </c>
      <c r="AT36" s="220" t="str">
        <f t="shared" si="20"/>
        <v/>
      </c>
      <c r="AU36" s="220" t="str">
        <f t="shared" si="21"/>
        <v/>
      </c>
      <c r="AV36" s="234" t="str">
        <f t="shared" si="22"/>
        <v/>
      </c>
      <c r="AW36" s="233">
        <f t="shared" si="23"/>
        <v>0</v>
      </c>
      <c r="AX36" s="233">
        <f t="shared" si="24"/>
        <v>0</v>
      </c>
      <c r="AY36" s="246" t="str">
        <f t="shared" si="25"/>
        <v/>
      </c>
      <c r="AZ36" s="207">
        <f t="shared" si="26"/>
        <v>0</v>
      </c>
      <c r="BA36" s="207">
        <f t="shared" si="27"/>
        <v>0</v>
      </c>
      <c r="BB36" s="207">
        <f t="shared" si="28"/>
        <v>0</v>
      </c>
      <c r="BC36" s="207">
        <f t="shared" si="29"/>
        <v>0</v>
      </c>
      <c r="BD36" s="179">
        <f t="shared" si="30"/>
        <v>0</v>
      </c>
      <c r="BE36" s="179">
        <f t="shared" si="31"/>
        <v>0</v>
      </c>
      <c r="BF36" s="237">
        <f t="shared" si="32"/>
        <v>0</v>
      </c>
      <c r="BG36" s="143">
        <f t="shared" si="33"/>
        <v>0</v>
      </c>
      <c r="BH36" s="143">
        <f t="shared" si="34"/>
        <v>0</v>
      </c>
      <c r="BI36" s="270" t="str">
        <f t="shared" si="35"/>
        <v/>
      </c>
      <c r="BJ36" s="270" t="str">
        <f t="shared" si="36"/>
        <v/>
      </c>
    </row>
    <row r="37" spans="1:62" ht="21.95" customHeight="1">
      <c r="A37" s="457" t="str">
        <f>IF('Modified SF1'!A33="","",'Modified SF1'!A33)</f>
        <v/>
      </c>
      <c r="B37" s="687" t="str">
        <f>IF('Modified SF1'!C33="","",'Modified SF1'!C33)</f>
        <v/>
      </c>
      <c r="C37" s="688"/>
      <c r="D37" s="372"/>
      <c r="E37" s="373"/>
      <c r="F37" s="374"/>
      <c r="G37" s="374"/>
      <c r="H37" s="375"/>
      <c r="I37" s="376">
        <f t="shared" si="11"/>
        <v>0</v>
      </c>
      <c r="J37" s="377"/>
      <c r="K37" s="378"/>
      <c r="L37" s="378"/>
      <c r="M37" s="378"/>
      <c r="N37" s="379"/>
      <c r="O37" s="376">
        <f t="shared" si="12"/>
        <v>0</v>
      </c>
      <c r="P37" s="377"/>
      <c r="Q37" s="378"/>
      <c r="R37" s="378"/>
      <c r="S37" s="378"/>
      <c r="T37" s="379"/>
      <c r="U37" s="376">
        <f t="shared" si="13"/>
        <v>0</v>
      </c>
      <c r="V37" s="377"/>
      <c r="W37" s="378"/>
      <c r="X37" s="378"/>
      <c r="Y37" s="378"/>
      <c r="Z37" s="379"/>
      <c r="AA37" s="376">
        <f t="shared" si="14"/>
        <v>0</v>
      </c>
      <c r="AB37" s="377"/>
      <c r="AC37" s="378"/>
      <c r="AD37" s="378"/>
      <c r="AE37" s="378"/>
      <c r="AF37" s="379"/>
      <c r="AG37" s="248">
        <f t="shared" si="15"/>
        <v>0</v>
      </c>
      <c r="AH37" s="431" t="str">
        <f t="shared" si="37"/>
        <v/>
      </c>
      <c r="AI37" s="432" t="str">
        <f t="shared" si="38"/>
        <v/>
      </c>
      <c r="AJ37" s="676"/>
      <c r="AK37" s="677"/>
      <c r="AL37" s="677"/>
      <c r="AM37" s="677"/>
      <c r="AN37" s="677"/>
      <c r="AO37" s="678"/>
      <c r="AP37" s="196" t="str">
        <f t="shared" si="16"/>
        <v/>
      </c>
      <c r="AQ37" s="178">
        <f t="shared" si="17"/>
        <v>0</v>
      </c>
      <c r="AR37" s="179" t="str">
        <f t="shared" si="18"/>
        <v/>
      </c>
      <c r="AS37" s="220" t="str">
        <f t="shared" si="19"/>
        <v/>
      </c>
      <c r="AT37" s="220" t="str">
        <f t="shared" si="20"/>
        <v/>
      </c>
      <c r="AU37" s="220" t="str">
        <f t="shared" si="21"/>
        <v/>
      </c>
      <c r="AV37" s="234" t="str">
        <f t="shared" si="22"/>
        <v/>
      </c>
      <c r="AW37" s="233">
        <f t="shared" si="23"/>
        <v>0</v>
      </c>
      <c r="AX37" s="233">
        <f t="shared" si="24"/>
        <v>0</v>
      </c>
      <c r="AY37" s="246" t="str">
        <f t="shared" si="25"/>
        <v/>
      </c>
      <c r="AZ37" s="207">
        <f t="shared" si="26"/>
        <v>0</v>
      </c>
      <c r="BA37" s="207">
        <f t="shared" si="27"/>
        <v>0</v>
      </c>
      <c r="BB37" s="207">
        <f t="shared" si="28"/>
        <v>0</v>
      </c>
      <c r="BC37" s="207">
        <f t="shared" si="29"/>
        <v>0</v>
      </c>
      <c r="BD37" s="179">
        <f t="shared" si="30"/>
        <v>0</v>
      </c>
      <c r="BE37" s="179">
        <f t="shared" si="31"/>
        <v>0</v>
      </c>
      <c r="BF37" s="237">
        <f t="shared" si="32"/>
        <v>0</v>
      </c>
      <c r="BG37" s="143">
        <f t="shared" si="33"/>
        <v>0</v>
      </c>
      <c r="BH37" s="143">
        <f t="shared" si="34"/>
        <v>0</v>
      </c>
      <c r="BI37" s="270" t="str">
        <f t="shared" si="35"/>
        <v/>
      </c>
      <c r="BJ37" s="270" t="str">
        <f t="shared" si="36"/>
        <v/>
      </c>
    </row>
    <row r="38" spans="1:62" ht="21.95" customHeight="1">
      <c r="A38" s="456" t="str">
        <f>IF('Modified SF1'!A34="","",'Modified SF1'!A34)</f>
        <v/>
      </c>
      <c r="B38" s="689" t="str">
        <f>IF('Modified SF1'!C34="","",'Modified SF1'!C34)</f>
        <v/>
      </c>
      <c r="C38" s="690"/>
      <c r="D38" s="380"/>
      <c r="E38" s="381"/>
      <c r="F38" s="382"/>
      <c r="G38" s="382"/>
      <c r="H38" s="383"/>
      <c r="I38" s="376">
        <f t="shared" si="11"/>
        <v>0</v>
      </c>
      <c r="J38" s="384"/>
      <c r="K38" s="382"/>
      <c r="L38" s="382"/>
      <c r="M38" s="382"/>
      <c r="N38" s="383"/>
      <c r="O38" s="376">
        <f t="shared" si="12"/>
        <v>0</v>
      </c>
      <c r="P38" s="384"/>
      <c r="Q38" s="382"/>
      <c r="R38" s="382"/>
      <c r="S38" s="382"/>
      <c r="T38" s="383"/>
      <c r="U38" s="376">
        <f t="shared" si="13"/>
        <v>0</v>
      </c>
      <c r="V38" s="384"/>
      <c r="W38" s="382"/>
      <c r="X38" s="382"/>
      <c r="Y38" s="382"/>
      <c r="Z38" s="383"/>
      <c r="AA38" s="376">
        <f t="shared" si="14"/>
        <v>0</v>
      </c>
      <c r="AB38" s="384"/>
      <c r="AC38" s="382"/>
      <c r="AD38" s="382"/>
      <c r="AE38" s="382"/>
      <c r="AF38" s="383"/>
      <c r="AG38" s="248">
        <f t="shared" si="15"/>
        <v>0</v>
      </c>
      <c r="AH38" s="429" t="str">
        <f t="shared" si="37"/>
        <v/>
      </c>
      <c r="AI38" s="430" t="str">
        <f t="shared" si="38"/>
        <v/>
      </c>
      <c r="AJ38" s="679"/>
      <c r="AK38" s="680"/>
      <c r="AL38" s="680"/>
      <c r="AM38" s="680"/>
      <c r="AN38" s="680"/>
      <c r="AO38" s="681"/>
      <c r="AP38" s="196" t="str">
        <f t="shared" si="16"/>
        <v/>
      </c>
      <c r="AQ38" s="178">
        <f t="shared" si="17"/>
        <v>0</v>
      </c>
      <c r="AR38" s="179" t="str">
        <f t="shared" si="18"/>
        <v/>
      </c>
      <c r="AS38" s="220" t="str">
        <f t="shared" si="19"/>
        <v/>
      </c>
      <c r="AT38" s="220" t="str">
        <f t="shared" si="20"/>
        <v/>
      </c>
      <c r="AU38" s="220" t="str">
        <f t="shared" si="21"/>
        <v/>
      </c>
      <c r="AV38" s="234" t="str">
        <f t="shared" si="22"/>
        <v/>
      </c>
      <c r="AW38" s="233">
        <f t="shared" si="23"/>
        <v>0</v>
      </c>
      <c r="AX38" s="233">
        <f t="shared" si="24"/>
        <v>0</v>
      </c>
      <c r="AY38" s="246" t="str">
        <f t="shared" si="25"/>
        <v/>
      </c>
      <c r="AZ38" s="207">
        <f t="shared" si="26"/>
        <v>0</v>
      </c>
      <c r="BA38" s="207">
        <f t="shared" si="27"/>
        <v>0</v>
      </c>
      <c r="BB38" s="207">
        <f t="shared" si="28"/>
        <v>0</v>
      </c>
      <c r="BC38" s="207">
        <f t="shared" si="29"/>
        <v>0</v>
      </c>
      <c r="BD38" s="179">
        <f t="shared" si="30"/>
        <v>0</v>
      </c>
      <c r="BE38" s="179">
        <f t="shared" si="31"/>
        <v>0</v>
      </c>
      <c r="BF38" s="237">
        <f t="shared" si="32"/>
        <v>0</v>
      </c>
      <c r="BG38" s="143">
        <f t="shared" si="33"/>
        <v>0</v>
      </c>
      <c r="BH38" s="143">
        <f t="shared" si="34"/>
        <v>0</v>
      </c>
      <c r="BI38" s="270" t="str">
        <f t="shared" si="35"/>
        <v/>
      </c>
      <c r="BJ38" s="270" t="str">
        <f t="shared" si="36"/>
        <v/>
      </c>
    </row>
    <row r="39" spans="1:62" ht="21.95" customHeight="1">
      <c r="A39" s="457" t="str">
        <f>IF('Modified SF1'!A35="","",'Modified SF1'!A35)</f>
        <v/>
      </c>
      <c r="B39" s="687" t="str">
        <f>IF('Modified SF1'!C35="","",'Modified SF1'!C35)</f>
        <v/>
      </c>
      <c r="C39" s="688"/>
      <c r="D39" s="372"/>
      <c r="E39" s="373"/>
      <c r="F39" s="374"/>
      <c r="G39" s="374"/>
      <c r="H39" s="375"/>
      <c r="I39" s="376">
        <f t="shared" si="11"/>
        <v>0</v>
      </c>
      <c r="J39" s="377"/>
      <c r="K39" s="378"/>
      <c r="L39" s="378"/>
      <c r="M39" s="378"/>
      <c r="N39" s="379"/>
      <c r="O39" s="376">
        <f t="shared" si="12"/>
        <v>0</v>
      </c>
      <c r="P39" s="377"/>
      <c r="Q39" s="378"/>
      <c r="R39" s="378"/>
      <c r="S39" s="378"/>
      <c r="T39" s="379"/>
      <c r="U39" s="376">
        <f t="shared" si="13"/>
        <v>0</v>
      </c>
      <c r="V39" s="377"/>
      <c r="W39" s="378"/>
      <c r="X39" s="378"/>
      <c r="Y39" s="378"/>
      <c r="Z39" s="379"/>
      <c r="AA39" s="376">
        <f t="shared" si="14"/>
        <v>0</v>
      </c>
      <c r="AB39" s="377"/>
      <c r="AC39" s="378"/>
      <c r="AD39" s="378"/>
      <c r="AE39" s="378"/>
      <c r="AF39" s="379"/>
      <c r="AG39" s="248">
        <f t="shared" si="15"/>
        <v>0</v>
      </c>
      <c r="AH39" s="431" t="str">
        <f t="shared" si="37"/>
        <v/>
      </c>
      <c r="AI39" s="432" t="str">
        <f t="shared" si="38"/>
        <v/>
      </c>
      <c r="AJ39" s="676"/>
      <c r="AK39" s="677"/>
      <c r="AL39" s="677"/>
      <c r="AM39" s="677"/>
      <c r="AN39" s="677"/>
      <c r="AO39" s="678"/>
      <c r="AP39" s="196" t="str">
        <f t="shared" si="16"/>
        <v/>
      </c>
      <c r="AQ39" s="178">
        <f t="shared" si="17"/>
        <v>0</v>
      </c>
      <c r="AR39" s="179" t="str">
        <f t="shared" si="18"/>
        <v/>
      </c>
      <c r="AS39" s="220" t="str">
        <f t="shared" si="19"/>
        <v/>
      </c>
      <c r="AT39" s="220" t="str">
        <f t="shared" si="20"/>
        <v/>
      </c>
      <c r="AU39" s="220" t="str">
        <f t="shared" si="21"/>
        <v/>
      </c>
      <c r="AV39" s="234" t="str">
        <f t="shared" si="22"/>
        <v/>
      </c>
      <c r="AW39" s="233">
        <f t="shared" si="23"/>
        <v>0</v>
      </c>
      <c r="AX39" s="233">
        <f t="shared" si="24"/>
        <v>0</v>
      </c>
      <c r="AY39" s="246" t="str">
        <f t="shared" si="25"/>
        <v/>
      </c>
      <c r="AZ39" s="207">
        <f t="shared" si="26"/>
        <v>0</v>
      </c>
      <c r="BA39" s="207">
        <f t="shared" si="27"/>
        <v>0</v>
      </c>
      <c r="BB39" s="207">
        <f t="shared" si="28"/>
        <v>0</v>
      </c>
      <c r="BC39" s="207">
        <f t="shared" si="29"/>
        <v>0</v>
      </c>
      <c r="BD39" s="179">
        <f t="shared" si="30"/>
        <v>0</v>
      </c>
      <c r="BE39" s="179">
        <f t="shared" si="31"/>
        <v>0</v>
      </c>
      <c r="BF39" s="237">
        <f t="shared" si="32"/>
        <v>0</v>
      </c>
      <c r="BG39" s="143">
        <f t="shared" si="33"/>
        <v>0</v>
      </c>
      <c r="BH39" s="143">
        <f t="shared" si="34"/>
        <v>0</v>
      </c>
      <c r="BI39" s="270" t="str">
        <f t="shared" si="35"/>
        <v/>
      </c>
      <c r="BJ39" s="270" t="str">
        <f t="shared" si="36"/>
        <v/>
      </c>
    </row>
    <row r="40" spans="1:62" ht="21.95" customHeight="1">
      <c r="A40" s="456" t="str">
        <f>IF('Modified SF1'!A36="","",'Modified SF1'!A36)</f>
        <v/>
      </c>
      <c r="B40" s="689" t="str">
        <f>IF('Modified SF1'!C36="","",'Modified SF1'!C36)</f>
        <v/>
      </c>
      <c r="C40" s="690"/>
      <c r="D40" s="380"/>
      <c r="E40" s="381"/>
      <c r="F40" s="382"/>
      <c r="G40" s="382"/>
      <c r="H40" s="383"/>
      <c r="I40" s="376">
        <f t="shared" si="11"/>
        <v>0</v>
      </c>
      <c r="J40" s="384"/>
      <c r="K40" s="382"/>
      <c r="L40" s="382"/>
      <c r="M40" s="382"/>
      <c r="N40" s="383"/>
      <c r="O40" s="376">
        <f t="shared" si="12"/>
        <v>0</v>
      </c>
      <c r="P40" s="384"/>
      <c r="Q40" s="382"/>
      <c r="R40" s="382"/>
      <c r="S40" s="382"/>
      <c r="T40" s="383"/>
      <c r="U40" s="376">
        <f t="shared" si="13"/>
        <v>0</v>
      </c>
      <c r="V40" s="384"/>
      <c r="W40" s="382"/>
      <c r="X40" s="382"/>
      <c r="Y40" s="382"/>
      <c r="Z40" s="383"/>
      <c r="AA40" s="376">
        <f t="shared" si="14"/>
        <v>0</v>
      </c>
      <c r="AB40" s="384"/>
      <c r="AC40" s="382"/>
      <c r="AD40" s="382"/>
      <c r="AE40" s="382"/>
      <c r="AF40" s="383"/>
      <c r="AG40" s="248">
        <f t="shared" si="15"/>
        <v>0</v>
      </c>
      <c r="AH40" s="429" t="str">
        <f t="shared" si="37"/>
        <v/>
      </c>
      <c r="AI40" s="430" t="str">
        <f t="shared" si="38"/>
        <v/>
      </c>
      <c r="AJ40" s="679"/>
      <c r="AK40" s="680"/>
      <c r="AL40" s="680"/>
      <c r="AM40" s="680"/>
      <c r="AN40" s="680"/>
      <c r="AO40" s="681"/>
      <c r="AP40" s="196" t="str">
        <f t="shared" si="16"/>
        <v/>
      </c>
      <c r="AQ40" s="178">
        <f t="shared" si="17"/>
        <v>0</v>
      </c>
      <c r="AR40" s="179" t="str">
        <f t="shared" si="18"/>
        <v/>
      </c>
      <c r="AS40" s="220" t="str">
        <f t="shared" si="19"/>
        <v/>
      </c>
      <c r="AT40" s="220" t="str">
        <f t="shared" si="20"/>
        <v/>
      </c>
      <c r="AU40" s="220" t="str">
        <f t="shared" si="21"/>
        <v/>
      </c>
      <c r="AV40" s="234" t="str">
        <f t="shared" si="22"/>
        <v/>
      </c>
      <c r="AW40" s="233">
        <f t="shared" si="23"/>
        <v>0</v>
      </c>
      <c r="AX40" s="233">
        <f t="shared" si="24"/>
        <v>0</v>
      </c>
      <c r="AY40" s="246" t="str">
        <f t="shared" si="25"/>
        <v/>
      </c>
      <c r="AZ40" s="207">
        <f t="shared" si="26"/>
        <v>0</v>
      </c>
      <c r="BA40" s="207">
        <f t="shared" si="27"/>
        <v>0</v>
      </c>
      <c r="BB40" s="207">
        <f t="shared" si="28"/>
        <v>0</v>
      </c>
      <c r="BC40" s="207">
        <f t="shared" si="29"/>
        <v>0</v>
      </c>
      <c r="BD40" s="179">
        <f t="shared" si="30"/>
        <v>0</v>
      </c>
      <c r="BE40" s="179">
        <f t="shared" si="31"/>
        <v>0</v>
      </c>
      <c r="BF40" s="237">
        <f t="shared" si="32"/>
        <v>0</v>
      </c>
      <c r="BG40" s="143">
        <f t="shared" si="33"/>
        <v>0</v>
      </c>
      <c r="BH40" s="143">
        <f t="shared" si="34"/>
        <v>0</v>
      </c>
      <c r="BI40" s="270" t="str">
        <f t="shared" si="35"/>
        <v/>
      </c>
      <c r="BJ40" s="270" t="str">
        <f t="shared" si="36"/>
        <v/>
      </c>
    </row>
    <row r="41" spans="1:62" ht="21.95" customHeight="1">
      <c r="A41" s="457" t="str">
        <f>IF('Modified SF1'!A37="","",'Modified SF1'!A37)</f>
        <v/>
      </c>
      <c r="B41" s="687" t="str">
        <f>IF('Modified SF1'!C37="","",'Modified SF1'!C37)</f>
        <v/>
      </c>
      <c r="C41" s="688"/>
      <c r="D41" s="372"/>
      <c r="E41" s="373"/>
      <c r="F41" s="374"/>
      <c r="G41" s="374"/>
      <c r="H41" s="375"/>
      <c r="I41" s="376">
        <f t="shared" si="11"/>
        <v>0</v>
      </c>
      <c r="J41" s="377"/>
      <c r="K41" s="378"/>
      <c r="L41" s="378"/>
      <c r="M41" s="378"/>
      <c r="N41" s="379"/>
      <c r="O41" s="376">
        <f t="shared" si="12"/>
        <v>0</v>
      </c>
      <c r="P41" s="377"/>
      <c r="Q41" s="378"/>
      <c r="R41" s="378"/>
      <c r="S41" s="378"/>
      <c r="T41" s="379"/>
      <c r="U41" s="376">
        <f t="shared" si="13"/>
        <v>0</v>
      </c>
      <c r="V41" s="377"/>
      <c r="W41" s="378"/>
      <c r="X41" s="378"/>
      <c r="Y41" s="378"/>
      <c r="Z41" s="379"/>
      <c r="AA41" s="376">
        <f t="shared" si="14"/>
        <v>0</v>
      </c>
      <c r="AB41" s="377"/>
      <c r="AC41" s="378"/>
      <c r="AD41" s="378"/>
      <c r="AE41" s="378"/>
      <c r="AF41" s="379"/>
      <c r="AG41" s="248">
        <f t="shared" si="15"/>
        <v>0</v>
      </c>
      <c r="AH41" s="431" t="str">
        <f t="shared" si="37"/>
        <v/>
      </c>
      <c r="AI41" s="432" t="str">
        <f t="shared" si="38"/>
        <v/>
      </c>
      <c r="AJ41" s="676"/>
      <c r="AK41" s="677"/>
      <c r="AL41" s="677"/>
      <c r="AM41" s="677"/>
      <c r="AN41" s="677"/>
      <c r="AO41" s="678"/>
      <c r="AP41" s="196" t="str">
        <f t="shared" si="16"/>
        <v/>
      </c>
      <c r="AQ41" s="178">
        <f t="shared" si="17"/>
        <v>0</v>
      </c>
      <c r="AR41" s="179" t="str">
        <f t="shared" si="18"/>
        <v/>
      </c>
      <c r="AS41" s="220" t="str">
        <f t="shared" si="19"/>
        <v/>
      </c>
      <c r="AT41" s="220" t="str">
        <f t="shared" si="20"/>
        <v/>
      </c>
      <c r="AU41" s="220" t="str">
        <f t="shared" si="21"/>
        <v/>
      </c>
      <c r="AV41" s="234" t="str">
        <f t="shared" si="22"/>
        <v/>
      </c>
      <c r="AW41" s="233">
        <f t="shared" si="23"/>
        <v>0</v>
      </c>
      <c r="AX41" s="233">
        <f t="shared" si="24"/>
        <v>0</v>
      </c>
      <c r="AY41" s="246" t="str">
        <f t="shared" si="25"/>
        <v/>
      </c>
      <c r="AZ41" s="207">
        <f t="shared" si="26"/>
        <v>0</v>
      </c>
      <c r="BA41" s="207">
        <f t="shared" si="27"/>
        <v>0</v>
      </c>
      <c r="BB41" s="207">
        <f t="shared" si="28"/>
        <v>0</v>
      </c>
      <c r="BC41" s="207">
        <f t="shared" si="29"/>
        <v>0</v>
      </c>
      <c r="BD41" s="179">
        <f t="shared" si="30"/>
        <v>0</v>
      </c>
      <c r="BE41" s="179">
        <f t="shared" si="31"/>
        <v>0</v>
      </c>
      <c r="BF41" s="237">
        <f t="shared" si="32"/>
        <v>0</v>
      </c>
      <c r="BG41" s="143">
        <f t="shared" si="33"/>
        <v>0</v>
      </c>
      <c r="BH41" s="143">
        <f t="shared" si="34"/>
        <v>0</v>
      </c>
      <c r="BI41" s="270" t="str">
        <f t="shared" si="35"/>
        <v/>
      </c>
      <c r="BJ41" s="270" t="str">
        <f t="shared" si="36"/>
        <v/>
      </c>
    </row>
    <row r="42" spans="1:62" ht="21.95" customHeight="1">
      <c r="A42" s="456" t="str">
        <f>IF('Modified SF1'!A38="","",'Modified SF1'!A38)</f>
        <v/>
      </c>
      <c r="B42" s="689" t="str">
        <f>IF('Modified SF1'!C38="","",'Modified SF1'!C38)</f>
        <v/>
      </c>
      <c r="C42" s="690"/>
      <c r="D42" s="380"/>
      <c r="E42" s="381"/>
      <c r="F42" s="382"/>
      <c r="G42" s="382"/>
      <c r="H42" s="383"/>
      <c r="I42" s="376">
        <f t="shared" si="11"/>
        <v>0</v>
      </c>
      <c r="J42" s="384"/>
      <c r="K42" s="382"/>
      <c r="L42" s="382"/>
      <c r="M42" s="382"/>
      <c r="N42" s="383"/>
      <c r="O42" s="376">
        <f t="shared" si="12"/>
        <v>0</v>
      </c>
      <c r="P42" s="384"/>
      <c r="Q42" s="382"/>
      <c r="R42" s="382"/>
      <c r="S42" s="382"/>
      <c r="T42" s="383"/>
      <c r="U42" s="376">
        <f t="shared" si="13"/>
        <v>0</v>
      </c>
      <c r="V42" s="384"/>
      <c r="W42" s="382"/>
      <c r="X42" s="382"/>
      <c r="Y42" s="382"/>
      <c r="Z42" s="383"/>
      <c r="AA42" s="376">
        <f t="shared" si="14"/>
        <v>0</v>
      </c>
      <c r="AB42" s="384"/>
      <c r="AC42" s="382"/>
      <c r="AD42" s="382"/>
      <c r="AE42" s="382"/>
      <c r="AF42" s="383"/>
      <c r="AG42" s="248">
        <f t="shared" si="15"/>
        <v>0</v>
      </c>
      <c r="AH42" s="429" t="str">
        <f t="shared" si="37"/>
        <v/>
      </c>
      <c r="AI42" s="430" t="str">
        <f t="shared" si="38"/>
        <v/>
      </c>
      <c r="AJ42" s="679"/>
      <c r="AK42" s="680"/>
      <c r="AL42" s="680"/>
      <c r="AM42" s="680"/>
      <c r="AN42" s="680"/>
      <c r="AO42" s="681"/>
      <c r="AP42" s="196" t="str">
        <f t="shared" si="16"/>
        <v/>
      </c>
      <c r="AQ42" s="178">
        <f t="shared" si="17"/>
        <v>0</v>
      </c>
      <c r="AR42" s="179" t="str">
        <f t="shared" si="18"/>
        <v/>
      </c>
      <c r="AS42" s="220" t="str">
        <f t="shared" si="19"/>
        <v/>
      </c>
      <c r="AT42" s="220" t="str">
        <f t="shared" si="20"/>
        <v/>
      </c>
      <c r="AU42" s="220" t="str">
        <f t="shared" si="21"/>
        <v/>
      </c>
      <c r="AV42" s="234" t="str">
        <f t="shared" si="22"/>
        <v/>
      </c>
      <c r="AW42" s="233">
        <f t="shared" si="23"/>
        <v>0</v>
      </c>
      <c r="AX42" s="233">
        <f t="shared" si="24"/>
        <v>0</v>
      </c>
      <c r="AY42" s="246" t="str">
        <f t="shared" si="25"/>
        <v/>
      </c>
      <c r="AZ42" s="207">
        <f t="shared" si="26"/>
        <v>0</v>
      </c>
      <c r="BA42" s="207">
        <f t="shared" si="27"/>
        <v>0</v>
      </c>
      <c r="BB42" s="207">
        <f t="shared" si="28"/>
        <v>0</v>
      </c>
      <c r="BC42" s="207">
        <f t="shared" si="29"/>
        <v>0</v>
      </c>
      <c r="BD42" s="179">
        <f t="shared" si="30"/>
        <v>0</v>
      </c>
      <c r="BE42" s="179">
        <f t="shared" si="31"/>
        <v>0</v>
      </c>
      <c r="BF42" s="237">
        <f t="shared" si="32"/>
        <v>0</v>
      </c>
      <c r="BG42" s="143">
        <f t="shared" si="33"/>
        <v>0</v>
      </c>
      <c r="BH42" s="143">
        <f t="shared" si="34"/>
        <v>0</v>
      </c>
      <c r="BI42" s="270" t="str">
        <f t="shared" si="35"/>
        <v/>
      </c>
      <c r="BJ42" s="270" t="str">
        <f t="shared" si="36"/>
        <v/>
      </c>
    </row>
    <row r="43" spans="1:62" ht="21.95" customHeight="1">
      <c r="A43" s="457" t="str">
        <f>IF('Modified SF1'!A39="","",'Modified SF1'!A39)</f>
        <v/>
      </c>
      <c r="B43" s="687" t="str">
        <f>IF('Modified SF1'!C39="","",'Modified SF1'!C39)</f>
        <v/>
      </c>
      <c r="C43" s="688"/>
      <c r="D43" s="372"/>
      <c r="E43" s="373"/>
      <c r="F43" s="374"/>
      <c r="G43" s="374"/>
      <c r="H43" s="375"/>
      <c r="I43" s="376">
        <f t="shared" si="11"/>
        <v>0</v>
      </c>
      <c r="J43" s="377"/>
      <c r="K43" s="378"/>
      <c r="L43" s="378"/>
      <c r="M43" s="378"/>
      <c r="N43" s="379"/>
      <c r="O43" s="376">
        <f t="shared" si="12"/>
        <v>0</v>
      </c>
      <c r="P43" s="377"/>
      <c r="Q43" s="378"/>
      <c r="R43" s="378"/>
      <c r="S43" s="378"/>
      <c r="T43" s="379"/>
      <c r="U43" s="376">
        <f t="shared" si="13"/>
        <v>0</v>
      </c>
      <c r="V43" s="377"/>
      <c r="W43" s="378"/>
      <c r="X43" s="378"/>
      <c r="Y43" s="378"/>
      <c r="Z43" s="379"/>
      <c r="AA43" s="376">
        <f t="shared" si="14"/>
        <v>0</v>
      </c>
      <c r="AB43" s="377"/>
      <c r="AC43" s="378"/>
      <c r="AD43" s="378"/>
      <c r="AE43" s="378"/>
      <c r="AF43" s="379"/>
      <c r="AG43" s="248">
        <f t="shared" si="15"/>
        <v>0</v>
      </c>
      <c r="AH43" s="431" t="str">
        <f t="shared" si="37"/>
        <v/>
      </c>
      <c r="AI43" s="432" t="str">
        <f t="shared" si="38"/>
        <v/>
      </c>
      <c r="AJ43" s="676"/>
      <c r="AK43" s="677"/>
      <c r="AL43" s="677"/>
      <c r="AM43" s="677"/>
      <c r="AN43" s="677"/>
      <c r="AO43" s="678"/>
      <c r="AP43" s="196" t="str">
        <f t="shared" si="16"/>
        <v/>
      </c>
      <c r="AQ43" s="178">
        <f t="shared" si="17"/>
        <v>0</v>
      </c>
      <c r="AR43" s="179" t="str">
        <f t="shared" si="18"/>
        <v/>
      </c>
      <c r="AS43" s="220" t="str">
        <f t="shared" si="19"/>
        <v/>
      </c>
      <c r="AT43" s="220" t="str">
        <f t="shared" si="20"/>
        <v/>
      </c>
      <c r="AU43" s="220" t="str">
        <f t="shared" si="21"/>
        <v/>
      </c>
      <c r="AV43" s="234" t="str">
        <f t="shared" si="22"/>
        <v/>
      </c>
      <c r="AW43" s="233">
        <f t="shared" si="23"/>
        <v>0</v>
      </c>
      <c r="AX43" s="233">
        <f t="shared" si="24"/>
        <v>0</v>
      </c>
      <c r="AY43" s="246" t="str">
        <f t="shared" si="25"/>
        <v/>
      </c>
      <c r="AZ43" s="207">
        <f t="shared" si="26"/>
        <v>0</v>
      </c>
      <c r="BA43" s="207">
        <f t="shared" si="27"/>
        <v>0</v>
      </c>
      <c r="BB43" s="207">
        <f t="shared" si="28"/>
        <v>0</v>
      </c>
      <c r="BC43" s="207">
        <f t="shared" si="29"/>
        <v>0</v>
      </c>
      <c r="BD43" s="179">
        <f t="shared" si="30"/>
        <v>0</v>
      </c>
      <c r="BE43" s="179">
        <f t="shared" si="31"/>
        <v>0</v>
      </c>
      <c r="BF43" s="237">
        <f t="shared" si="32"/>
        <v>0</v>
      </c>
      <c r="BG43" s="143">
        <f t="shared" si="33"/>
        <v>0</v>
      </c>
      <c r="BH43" s="143">
        <f t="shared" si="34"/>
        <v>0</v>
      </c>
      <c r="BI43" s="270" t="str">
        <f t="shared" si="35"/>
        <v/>
      </c>
      <c r="BJ43" s="270" t="str">
        <f t="shared" si="36"/>
        <v/>
      </c>
    </row>
    <row r="44" spans="1:62" ht="21.95" customHeight="1">
      <c r="A44" s="456" t="str">
        <f>IF('Modified SF1'!A40="","",'Modified SF1'!A40)</f>
        <v/>
      </c>
      <c r="B44" s="689" t="str">
        <f>IF('Modified SF1'!C40="","",'Modified SF1'!C40)</f>
        <v/>
      </c>
      <c r="C44" s="690"/>
      <c r="D44" s="380"/>
      <c r="E44" s="381"/>
      <c r="F44" s="382"/>
      <c r="G44" s="382"/>
      <c r="H44" s="383"/>
      <c r="I44" s="376">
        <f t="shared" si="11"/>
        <v>0</v>
      </c>
      <c r="J44" s="384"/>
      <c r="K44" s="382"/>
      <c r="L44" s="382"/>
      <c r="M44" s="382"/>
      <c r="N44" s="383"/>
      <c r="O44" s="376">
        <f t="shared" si="12"/>
        <v>0</v>
      </c>
      <c r="P44" s="384"/>
      <c r="Q44" s="382"/>
      <c r="R44" s="382"/>
      <c r="S44" s="382"/>
      <c r="T44" s="383"/>
      <c r="U44" s="376">
        <f t="shared" si="13"/>
        <v>0</v>
      </c>
      <c r="V44" s="384"/>
      <c r="W44" s="382"/>
      <c r="X44" s="382"/>
      <c r="Y44" s="382"/>
      <c r="Z44" s="383"/>
      <c r="AA44" s="376">
        <f t="shared" si="14"/>
        <v>0</v>
      </c>
      <c r="AB44" s="384"/>
      <c r="AC44" s="382"/>
      <c r="AD44" s="382"/>
      <c r="AE44" s="382"/>
      <c r="AF44" s="383"/>
      <c r="AG44" s="248">
        <f t="shared" si="15"/>
        <v>0</v>
      </c>
      <c r="AH44" s="429" t="str">
        <f t="shared" si="37"/>
        <v/>
      </c>
      <c r="AI44" s="430" t="str">
        <f t="shared" si="38"/>
        <v/>
      </c>
      <c r="AJ44" s="679"/>
      <c r="AK44" s="680"/>
      <c r="AL44" s="680"/>
      <c r="AM44" s="680"/>
      <c r="AN44" s="680"/>
      <c r="AO44" s="681"/>
      <c r="AP44" s="196" t="str">
        <f t="shared" si="16"/>
        <v/>
      </c>
      <c r="AQ44" s="178">
        <f t="shared" si="17"/>
        <v>0</v>
      </c>
      <c r="AR44" s="179" t="str">
        <f t="shared" si="18"/>
        <v/>
      </c>
      <c r="AS44" s="220" t="str">
        <f t="shared" si="19"/>
        <v/>
      </c>
      <c r="AT44" s="220" t="str">
        <f t="shared" si="20"/>
        <v/>
      </c>
      <c r="AU44" s="220" t="str">
        <f t="shared" si="21"/>
        <v/>
      </c>
      <c r="AV44" s="234" t="str">
        <f t="shared" si="22"/>
        <v/>
      </c>
      <c r="AW44" s="233">
        <f t="shared" si="23"/>
        <v>0</v>
      </c>
      <c r="AX44" s="233">
        <f t="shared" si="24"/>
        <v>0</v>
      </c>
      <c r="AY44" s="246" t="str">
        <f t="shared" si="25"/>
        <v/>
      </c>
      <c r="AZ44" s="207">
        <f t="shared" si="26"/>
        <v>0</v>
      </c>
      <c r="BA44" s="207">
        <f t="shared" si="27"/>
        <v>0</v>
      </c>
      <c r="BB44" s="207">
        <f t="shared" si="28"/>
        <v>0</v>
      </c>
      <c r="BC44" s="207">
        <f t="shared" si="29"/>
        <v>0</v>
      </c>
      <c r="BD44" s="179">
        <f t="shared" si="30"/>
        <v>0</v>
      </c>
      <c r="BE44" s="179">
        <f t="shared" si="31"/>
        <v>0</v>
      </c>
      <c r="BF44" s="237">
        <f t="shared" si="32"/>
        <v>0</v>
      </c>
      <c r="BG44" s="143">
        <f t="shared" si="33"/>
        <v>0</v>
      </c>
      <c r="BH44" s="143">
        <f t="shared" si="34"/>
        <v>0</v>
      </c>
      <c r="BI44" s="270" t="str">
        <f t="shared" si="35"/>
        <v/>
      </c>
      <c r="BJ44" s="270" t="str">
        <f t="shared" si="36"/>
        <v/>
      </c>
    </row>
    <row r="45" spans="1:62" ht="21.95" customHeight="1">
      <c r="A45" s="457" t="str">
        <f>IF('Modified SF1'!A41="","",'Modified SF1'!A41)</f>
        <v/>
      </c>
      <c r="B45" s="687" t="str">
        <f>IF('Modified SF1'!C41="","",'Modified SF1'!C41)</f>
        <v/>
      </c>
      <c r="C45" s="688"/>
      <c r="D45" s="372"/>
      <c r="E45" s="373"/>
      <c r="F45" s="374"/>
      <c r="G45" s="374"/>
      <c r="H45" s="375"/>
      <c r="I45" s="376">
        <f t="shared" si="11"/>
        <v>0</v>
      </c>
      <c r="J45" s="377"/>
      <c r="K45" s="378"/>
      <c r="L45" s="378"/>
      <c r="M45" s="378"/>
      <c r="N45" s="379"/>
      <c r="O45" s="376">
        <f t="shared" si="12"/>
        <v>0</v>
      </c>
      <c r="P45" s="377"/>
      <c r="Q45" s="378"/>
      <c r="R45" s="378"/>
      <c r="S45" s="378"/>
      <c r="T45" s="379"/>
      <c r="U45" s="376">
        <f t="shared" si="13"/>
        <v>0</v>
      </c>
      <c r="V45" s="377"/>
      <c r="W45" s="378"/>
      <c r="X45" s="378"/>
      <c r="Y45" s="378"/>
      <c r="Z45" s="379"/>
      <c r="AA45" s="376">
        <f t="shared" si="14"/>
        <v>0</v>
      </c>
      <c r="AB45" s="377"/>
      <c r="AC45" s="378"/>
      <c r="AD45" s="378"/>
      <c r="AE45" s="378"/>
      <c r="AF45" s="379"/>
      <c r="AG45" s="248">
        <f t="shared" si="15"/>
        <v>0</v>
      </c>
      <c r="AH45" s="431" t="str">
        <f t="shared" si="37"/>
        <v/>
      </c>
      <c r="AI45" s="432" t="str">
        <f t="shared" si="38"/>
        <v/>
      </c>
      <c r="AJ45" s="676"/>
      <c r="AK45" s="677"/>
      <c r="AL45" s="677"/>
      <c r="AM45" s="677"/>
      <c r="AN45" s="677"/>
      <c r="AO45" s="678"/>
      <c r="AP45" s="196" t="str">
        <f t="shared" si="16"/>
        <v/>
      </c>
      <c r="AQ45" s="178">
        <f t="shared" si="17"/>
        <v>0</v>
      </c>
      <c r="AR45" s="179" t="str">
        <f t="shared" si="18"/>
        <v/>
      </c>
      <c r="AS45" s="220" t="str">
        <f t="shared" si="19"/>
        <v/>
      </c>
      <c r="AT45" s="220" t="str">
        <f t="shared" si="20"/>
        <v/>
      </c>
      <c r="AU45" s="220" t="str">
        <f t="shared" si="21"/>
        <v/>
      </c>
      <c r="AV45" s="234" t="str">
        <f t="shared" si="22"/>
        <v/>
      </c>
      <c r="AW45" s="233">
        <f t="shared" si="23"/>
        <v>0</v>
      </c>
      <c r="AX45" s="233">
        <f t="shared" si="24"/>
        <v>0</v>
      </c>
      <c r="AY45" s="246" t="str">
        <f t="shared" si="25"/>
        <v/>
      </c>
      <c r="AZ45" s="207">
        <f t="shared" si="26"/>
        <v>0</v>
      </c>
      <c r="BA45" s="207">
        <f t="shared" si="27"/>
        <v>0</v>
      </c>
      <c r="BB45" s="207">
        <f t="shared" si="28"/>
        <v>0</v>
      </c>
      <c r="BC45" s="207">
        <f t="shared" si="29"/>
        <v>0</v>
      </c>
      <c r="BD45" s="179">
        <f t="shared" si="30"/>
        <v>0</v>
      </c>
      <c r="BE45" s="179">
        <f t="shared" si="31"/>
        <v>0</v>
      </c>
      <c r="BF45" s="237">
        <f t="shared" si="32"/>
        <v>0</v>
      </c>
      <c r="BG45" s="143">
        <f t="shared" si="33"/>
        <v>0</v>
      </c>
      <c r="BH45" s="143">
        <f t="shared" si="34"/>
        <v>0</v>
      </c>
      <c r="BI45" s="270" t="str">
        <f t="shared" si="35"/>
        <v/>
      </c>
      <c r="BJ45" s="270" t="str">
        <f t="shared" si="36"/>
        <v/>
      </c>
    </row>
    <row r="46" spans="1:62" ht="21.95" customHeight="1">
      <c r="A46" s="456" t="str">
        <f>IF('Modified SF1'!A42="","",'Modified SF1'!A42)</f>
        <v/>
      </c>
      <c r="B46" s="689" t="str">
        <f>IF('Modified SF1'!C42="","",'Modified SF1'!C42)</f>
        <v/>
      </c>
      <c r="C46" s="690"/>
      <c r="D46" s="380"/>
      <c r="E46" s="381"/>
      <c r="F46" s="382"/>
      <c r="G46" s="382"/>
      <c r="H46" s="383"/>
      <c r="I46" s="376">
        <f t="shared" si="11"/>
        <v>0</v>
      </c>
      <c r="J46" s="384"/>
      <c r="K46" s="382"/>
      <c r="L46" s="382"/>
      <c r="M46" s="382"/>
      <c r="N46" s="383"/>
      <c r="O46" s="376">
        <f t="shared" si="12"/>
        <v>0</v>
      </c>
      <c r="P46" s="384"/>
      <c r="Q46" s="382"/>
      <c r="R46" s="382"/>
      <c r="S46" s="382"/>
      <c r="T46" s="383"/>
      <c r="U46" s="376">
        <f t="shared" si="13"/>
        <v>0</v>
      </c>
      <c r="V46" s="384"/>
      <c r="W46" s="382"/>
      <c r="X46" s="382"/>
      <c r="Y46" s="382"/>
      <c r="Z46" s="383"/>
      <c r="AA46" s="376">
        <f t="shared" si="14"/>
        <v>0</v>
      </c>
      <c r="AB46" s="384"/>
      <c r="AC46" s="382"/>
      <c r="AD46" s="382"/>
      <c r="AE46" s="382"/>
      <c r="AF46" s="383"/>
      <c r="AG46" s="248">
        <f t="shared" si="15"/>
        <v>0</v>
      </c>
      <c r="AH46" s="429" t="str">
        <f t="shared" si="37"/>
        <v/>
      </c>
      <c r="AI46" s="430" t="str">
        <f t="shared" si="38"/>
        <v/>
      </c>
      <c r="AJ46" s="679"/>
      <c r="AK46" s="680"/>
      <c r="AL46" s="680"/>
      <c r="AM46" s="680"/>
      <c r="AN46" s="680"/>
      <c r="AO46" s="681"/>
      <c r="AP46" s="196" t="str">
        <f t="shared" si="16"/>
        <v/>
      </c>
      <c r="AQ46" s="178">
        <f t="shared" si="17"/>
        <v>0</v>
      </c>
      <c r="AR46" s="179" t="str">
        <f t="shared" si="18"/>
        <v/>
      </c>
      <c r="AS46" s="220" t="str">
        <f t="shared" si="19"/>
        <v/>
      </c>
      <c r="AT46" s="220" t="str">
        <f t="shared" si="20"/>
        <v/>
      </c>
      <c r="AU46" s="220" t="str">
        <f t="shared" si="21"/>
        <v/>
      </c>
      <c r="AV46" s="234" t="str">
        <f t="shared" si="22"/>
        <v/>
      </c>
      <c r="AW46" s="233">
        <f t="shared" si="23"/>
        <v>0</v>
      </c>
      <c r="AX46" s="233">
        <f t="shared" si="24"/>
        <v>0</v>
      </c>
      <c r="AY46" s="246" t="str">
        <f t="shared" si="25"/>
        <v/>
      </c>
      <c r="AZ46" s="207">
        <f t="shared" si="26"/>
        <v>0</v>
      </c>
      <c r="BA46" s="207">
        <f t="shared" si="27"/>
        <v>0</v>
      </c>
      <c r="BB46" s="207">
        <f t="shared" si="28"/>
        <v>0</v>
      </c>
      <c r="BC46" s="207">
        <f t="shared" si="29"/>
        <v>0</v>
      </c>
      <c r="BD46" s="179">
        <f t="shared" si="30"/>
        <v>0</v>
      </c>
      <c r="BE46" s="179">
        <f t="shared" si="31"/>
        <v>0</v>
      </c>
      <c r="BF46" s="237">
        <f t="shared" si="32"/>
        <v>0</v>
      </c>
      <c r="BG46" s="143">
        <f t="shared" si="33"/>
        <v>0</v>
      </c>
      <c r="BH46" s="143">
        <f t="shared" si="34"/>
        <v>0</v>
      </c>
      <c r="BI46" s="270" t="str">
        <f t="shared" si="35"/>
        <v/>
      </c>
      <c r="BJ46" s="270" t="str">
        <f t="shared" si="36"/>
        <v/>
      </c>
    </row>
    <row r="47" spans="1:62" ht="21.95" customHeight="1">
      <c r="A47" s="457" t="str">
        <f>IF('Modified SF1'!A43="","",'Modified SF1'!A43)</f>
        <v/>
      </c>
      <c r="B47" s="687" t="str">
        <f>IF('Modified SF1'!C43="","",'Modified SF1'!C43)</f>
        <v/>
      </c>
      <c r="C47" s="688"/>
      <c r="D47" s="372"/>
      <c r="E47" s="373"/>
      <c r="F47" s="374"/>
      <c r="G47" s="374"/>
      <c r="H47" s="375"/>
      <c r="I47" s="376">
        <f t="shared" si="11"/>
        <v>0</v>
      </c>
      <c r="J47" s="377"/>
      <c r="K47" s="378"/>
      <c r="L47" s="378"/>
      <c r="M47" s="378"/>
      <c r="N47" s="379"/>
      <c r="O47" s="376">
        <f t="shared" si="12"/>
        <v>0</v>
      </c>
      <c r="P47" s="377"/>
      <c r="Q47" s="378"/>
      <c r="R47" s="378"/>
      <c r="S47" s="378"/>
      <c r="T47" s="379"/>
      <c r="U47" s="376">
        <f t="shared" si="13"/>
        <v>0</v>
      </c>
      <c r="V47" s="377"/>
      <c r="W47" s="378"/>
      <c r="X47" s="378"/>
      <c r="Y47" s="378"/>
      <c r="Z47" s="379"/>
      <c r="AA47" s="376">
        <f t="shared" si="14"/>
        <v>0</v>
      </c>
      <c r="AB47" s="377"/>
      <c r="AC47" s="378"/>
      <c r="AD47" s="378"/>
      <c r="AE47" s="378"/>
      <c r="AF47" s="379"/>
      <c r="AG47" s="248">
        <f t="shared" si="15"/>
        <v>0</v>
      </c>
      <c r="AH47" s="431" t="str">
        <f t="shared" si="37"/>
        <v/>
      </c>
      <c r="AI47" s="432" t="str">
        <f t="shared" si="38"/>
        <v/>
      </c>
      <c r="AJ47" s="676"/>
      <c r="AK47" s="677"/>
      <c r="AL47" s="677"/>
      <c r="AM47" s="677"/>
      <c r="AN47" s="677"/>
      <c r="AO47" s="678"/>
      <c r="AP47" s="196" t="str">
        <f t="shared" si="16"/>
        <v/>
      </c>
      <c r="AQ47" s="178">
        <f t="shared" si="17"/>
        <v>0</v>
      </c>
      <c r="AR47" s="179" t="str">
        <f t="shared" si="18"/>
        <v/>
      </c>
      <c r="AS47" s="220" t="str">
        <f t="shared" si="19"/>
        <v/>
      </c>
      <c r="AT47" s="220" t="str">
        <f t="shared" si="20"/>
        <v/>
      </c>
      <c r="AU47" s="220" t="str">
        <f t="shared" si="21"/>
        <v/>
      </c>
      <c r="AV47" s="234" t="str">
        <f t="shared" si="22"/>
        <v/>
      </c>
      <c r="AW47" s="233">
        <f t="shared" si="23"/>
        <v>0</v>
      </c>
      <c r="AX47" s="233">
        <f t="shared" si="24"/>
        <v>0</v>
      </c>
      <c r="AY47" s="246" t="str">
        <f t="shared" si="25"/>
        <v/>
      </c>
      <c r="AZ47" s="207">
        <f t="shared" si="26"/>
        <v>0</v>
      </c>
      <c r="BA47" s="207">
        <f t="shared" si="27"/>
        <v>0</v>
      </c>
      <c r="BB47" s="207">
        <f t="shared" si="28"/>
        <v>0</v>
      </c>
      <c r="BC47" s="207">
        <f t="shared" si="29"/>
        <v>0</v>
      </c>
      <c r="BD47" s="179">
        <f t="shared" si="30"/>
        <v>0</v>
      </c>
      <c r="BE47" s="179">
        <f t="shared" si="31"/>
        <v>0</v>
      </c>
      <c r="BF47" s="237">
        <f t="shared" si="32"/>
        <v>0</v>
      </c>
      <c r="BG47" s="143">
        <f t="shared" si="33"/>
        <v>0</v>
      </c>
      <c r="BH47" s="143">
        <f t="shared" si="34"/>
        <v>0</v>
      </c>
      <c r="BI47" s="270" t="str">
        <f t="shared" si="35"/>
        <v/>
      </c>
      <c r="BJ47" s="270" t="str">
        <f t="shared" si="36"/>
        <v/>
      </c>
    </row>
    <row r="48" spans="1:62" ht="21.95" customHeight="1">
      <c r="A48" s="456" t="str">
        <f>IF('Modified SF1'!A44="","",'Modified SF1'!A44)</f>
        <v/>
      </c>
      <c r="B48" s="689" t="str">
        <f>IF('Modified SF1'!C44="","",'Modified SF1'!C44)</f>
        <v/>
      </c>
      <c r="C48" s="690"/>
      <c r="D48" s="380"/>
      <c r="E48" s="381"/>
      <c r="F48" s="382"/>
      <c r="G48" s="382"/>
      <c r="H48" s="383"/>
      <c r="I48" s="376">
        <f t="shared" si="11"/>
        <v>0</v>
      </c>
      <c r="J48" s="384"/>
      <c r="K48" s="382"/>
      <c r="L48" s="382"/>
      <c r="M48" s="382"/>
      <c r="N48" s="383"/>
      <c r="O48" s="376">
        <f t="shared" si="12"/>
        <v>0</v>
      </c>
      <c r="P48" s="384"/>
      <c r="Q48" s="382"/>
      <c r="R48" s="382"/>
      <c r="S48" s="382"/>
      <c r="T48" s="383"/>
      <c r="U48" s="376">
        <f t="shared" si="13"/>
        <v>0</v>
      </c>
      <c r="V48" s="384"/>
      <c r="W48" s="382"/>
      <c r="X48" s="382"/>
      <c r="Y48" s="382"/>
      <c r="Z48" s="383"/>
      <c r="AA48" s="376">
        <f t="shared" si="14"/>
        <v>0</v>
      </c>
      <c r="AB48" s="384"/>
      <c r="AC48" s="382"/>
      <c r="AD48" s="382"/>
      <c r="AE48" s="382"/>
      <c r="AF48" s="383"/>
      <c r="AG48" s="248">
        <f t="shared" si="15"/>
        <v>0</v>
      </c>
      <c r="AH48" s="429" t="str">
        <f t="shared" si="37"/>
        <v/>
      </c>
      <c r="AI48" s="430" t="str">
        <f t="shared" si="38"/>
        <v/>
      </c>
      <c r="AJ48" s="679"/>
      <c r="AK48" s="680"/>
      <c r="AL48" s="680"/>
      <c r="AM48" s="680"/>
      <c r="AN48" s="680"/>
      <c r="AO48" s="681"/>
      <c r="AP48" s="196" t="str">
        <f t="shared" si="16"/>
        <v/>
      </c>
      <c r="AQ48" s="178">
        <f t="shared" si="17"/>
        <v>0</v>
      </c>
      <c r="AR48" s="179" t="str">
        <f t="shared" si="18"/>
        <v/>
      </c>
      <c r="AS48" s="220" t="str">
        <f t="shared" si="19"/>
        <v/>
      </c>
      <c r="AT48" s="220" t="str">
        <f t="shared" si="20"/>
        <v/>
      </c>
      <c r="AU48" s="220" t="str">
        <f t="shared" si="21"/>
        <v/>
      </c>
      <c r="AV48" s="234" t="str">
        <f t="shared" si="22"/>
        <v/>
      </c>
      <c r="AW48" s="233">
        <f t="shared" si="23"/>
        <v>0</v>
      </c>
      <c r="AX48" s="233">
        <f t="shared" si="24"/>
        <v>0</v>
      </c>
      <c r="AY48" s="246" t="str">
        <f t="shared" si="25"/>
        <v/>
      </c>
      <c r="AZ48" s="207">
        <f t="shared" si="26"/>
        <v>0</v>
      </c>
      <c r="BA48" s="207">
        <f t="shared" si="27"/>
        <v>0</v>
      </c>
      <c r="BB48" s="207">
        <f t="shared" si="28"/>
        <v>0</v>
      </c>
      <c r="BC48" s="207">
        <f t="shared" si="29"/>
        <v>0</v>
      </c>
      <c r="BD48" s="179">
        <f t="shared" si="30"/>
        <v>0</v>
      </c>
      <c r="BE48" s="179">
        <f t="shared" si="31"/>
        <v>0</v>
      </c>
      <c r="BF48" s="237">
        <f t="shared" si="32"/>
        <v>0</v>
      </c>
      <c r="BG48" s="143">
        <f t="shared" si="33"/>
        <v>0</v>
      </c>
      <c r="BH48" s="143">
        <f t="shared" si="34"/>
        <v>0</v>
      </c>
      <c r="BI48" s="270" t="str">
        <f t="shared" si="35"/>
        <v/>
      </c>
      <c r="BJ48" s="270" t="str">
        <f t="shared" si="36"/>
        <v/>
      </c>
    </row>
    <row r="49" spans="1:62" ht="21.95" customHeight="1">
      <c r="A49" s="457" t="str">
        <f>IF('Modified SF1'!A45="","",'Modified SF1'!A45)</f>
        <v/>
      </c>
      <c r="B49" s="687" t="str">
        <f>IF('Modified SF1'!C45="","",'Modified SF1'!C45)</f>
        <v/>
      </c>
      <c r="C49" s="688"/>
      <c r="D49" s="372"/>
      <c r="E49" s="373"/>
      <c r="F49" s="374"/>
      <c r="G49" s="374"/>
      <c r="H49" s="375"/>
      <c r="I49" s="376">
        <f t="shared" si="11"/>
        <v>0</v>
      </c>
      <c r="J49" s="377"/>
      <c r="K49" s="378"/>
      <c r="L49" s="378"/>
      <c r="M49" s="378"/>
      <c r="N49" s="379"/>
      <c r="O49" s="376">
        <f t="shared" si="12"/>
        <v>0</v>
      </c>
      <c r="P49" s="377"/>
      <c r="Q49" s="378"/>
      <c r="R49" s="378"/>
      <c r="S49" s="378"/>
      <c r="T49" s="379"/>
      <c r="U49" s="376">
        <f t="shared" si="13"/>
        <v>0</v>
      </c>
      <c r="V49" s="377"/>
      <c r="W49" s="378"/>
      <c r="X49" s="378"/>
      <c r="Y49" s="378"/>
      <c r="Z49" s="379"/>
      <c r="AA49" s="376">
        <f t="shared" si="14"/>
        <v>0</v>
      </c>
      <c r="AB49" s="377"/>
      <c r="AC49" s="378"/>
      <c r="AD49" s="378"/>
      <c r="AE49" s="378"/>
      <c r="AF49" s="379"/>
      <c r="AG49" s="248">
        <f t="shared" si="15"/>
        <v>0</v>
      </c>
      <c r="AH49" s="431" t="str">
        <f t="shared" si="37"/>
        <v/>
      </c>
      <c r="AI49" s="432" t="str">
        <f t="shared" si="38"/>
        <v/>
      </c>
      <c r="AJ49" s="676"/>
      <c r="AK49" s="677"/>
      <c r="AL49" s="677"/>
      <c r="AM49" s="677"/>
      <c r="AN49" s="677"/>
      <c r="AO49" s="678"/>
      <c r="AP49" s="196" t="str">
        <f t="shared" si="16"/>
        <v/>
      </c>
      <c r="AQ49" s="178">
        <f t="shared" si="17"/>
        <v>0</v>
      </c>
      <c r="AR49" s="179" t="str">
        <f t="shared" si="18"/>
        <v/>
      </c>
      <c r="AS49" s="220" t="str">
        <f t="shared" si="19"/>
        <v/>
      </c>
      <c r="AT49" s="220" t="str">
        <f t="shared" si="20"/>
        <v/>
      </c>
      <c r="AU49" s="220" t="str">
        <f t="shared" si="21"/>
        <v/>
      </c>
      <c r="AV49" s="234" t="str">
        <f t="shared" si="22"/>
        <v/>
      </c>
      <c r="AW49" s="233">
        <f t="shared" si="23"/>
        <v>0</v>
      </c>
      <c r="AX49" s="233">
        <f t="shared" si="24"/>
        <v>0</v>
      </c>
      <c r="AY49" s="246" t="str">
        <f t="shared" si="25"/>
        <v/>
      </c>
      <c r="AZ49" s="207">
        <f t="shared" si="26"/>
        <v>0</v>
      </c>
      <c r="BA49" s="207">
        <f t="shared" si="27"/>
        <v>0</v>
      </c>
      <c r="BB49" s="207">
        <f t="shared" si="28"/>
        <v>0</v>
      </c>
      <c r="BC49" s="207">
        <f t="shared" si="29"/>
        <v>0</v>
      </c>
      <c r="BD49" s="179">
        <f t="shared" si="30"/>
        <v>0</v>
      </c>
      <c r="BE49" s="179">
        <f t="shared" si="31"/>
        <v>0</v>
      </c>
      <c r="BF49" s="237">
        <f t="shared" si="32"/>
        <v>0</v>
      </c>
      <c r="BG49" s="143">
        <f t="shared" si="33"/>
        <v>0</v>
      </c>
      <c r="BH49" s="143">
        <f t="shared" si="34"/>
        <v>0</v>
      </c>
      <c r="BI49" s="270" t="str">
        <f t="shared" si="35"/>
        <v/>
      </c>
      <c r="BJ49" s="270" t="str">
        <f t="shared" si="36"/>
        <v/>
      </c>
    </row>
    <row r="50" spans="1:62" ht="21.95" customHeight="1">
      <c r="A50" s="456" t="str">
        <f>IF('Modified SF1'!A46="","",'Modified SF1'!A46)</f>
        <v/>
      </c>
      <c r="B50" s="689" t="str">
        <f>IF('Modified SF1'!C46="","",'Modified SF1'!C46)</f>
        <v/>
      </c>
      <c r="C50" s="690"/>
      <c r="D50" s="380"/>
      <c r="E50" s="381"/>
      <c r="F50" s="382"/>
      <c r="G50" s="382"/>
      <c r="H50" s="383"/>
      <c r="I50" s="376">
        <f t="shared" si="11"/>
        <v>0</v>
      </c>
      <c r="J50" s="384"/>
      <c r="K50" s="382"/>
      <c r="L50" s="382"/>
      <c r="M50" s="382"/>
      <c r="N50" s="383"/>
      <c r="O50" s="376">
        <f t="shared" si="12"/>
        <v>0</v>
      </c>
      <c r="P50" s="384"/>
      <c r="Q50" s="382"/>
      <c r="R50" s="382"/>
      <c r="S50" s="382"/>
      <c r="T50" s="383"/>
      <c r="U50" s="376">
        <f t="shared" si="13"/>
        <v>0</v>
      </c>
      <c r="V50" s="384"/>
      <c r="W50" s="382"/>
      <c r="X50" s="382"/>
      <c r="Y50" s="382"/>
      <c r="Z50" s="383"/>
      <c r="AA50" s="376">
        <f t="shared" si="14"/>
        <v>0</v>
      </c>
      <c r="AB50" s="384"/>
      <c r="AC50" s="382"/>
      <c r="AD50" s="382"/>
      <c r="AE50" s="382"/>
      <c r="AF50" s="383"/>
      <c r="AG50" s="248">
        <f t="shared" si="15"/>
        <v>0</v>
      </c>
      <c r="AH50" s="429" t="str">
        <f t="shared" si="37"/>
        <v/>
      </c>
      <c r="AI50" s="430" t="str">
        <f t="shared" si="38"/>
        <v/>
      </c>
      <c r="AJ50" s="679"/>
      <c r="AK50" s="680"/>
      <c r="AL50" s="680"/>
      <c r="AM50" s="680"/>
      <c r="AN50" s="680"/>
      <c r="AO50" s="681"/>
      <c r="AP50" s="196" t="str">
        <f t="shared" si="16"/>
        <v/>
      </c>
      <c r="AQ50" s="178">
        <f t="shared" si="17"/>
        <v>0</v>
      </c>
      <c r="AR50" s="179" t="str">
        <f t="shared" si="18"/>
        <v/>
      </c>
      <c r="AS50" s="220" t="str">
        <f t="shared" si="19"/>
        <v/>
      </c>
      <c r="AT50" s="220" t="str">
        <f t="shared" si="20"/>
        <v/>
      </c>
      <c r="AU50" s="220" t="str">
        <f t="shared" si="21"/>
        <v/>
      </c>
      <c r="AV50" s="234" t="str">
        <f t="shared" si="22"/>
        <v/>
      </c>
      <c r="AW50" s="233">
        <f t="shared" si="23"/>
        <v>0</v>
      </c>
      <c r="AX50" s="233">
        <f t="shared" si="24"/>
        <v>0</v>
      </c>
      <c r="AY50" s="246" t="str">
        <f t="shared" si="25"/>
        <v/>
      </c>
      <c r="AZ50" s="207">
        <f t="shared" si="26"/>
        <v>0</v>
      </c>
      <c r="BA50" s="207">
        <f t="shared" si="27"/>
        <v>0</v>
      </c>
      <c r="BB50" s="207">
        <f t="shared" si="28"/>
        <v>0</v>
      </c>
      <c r="BC50" s="207">
        <f t="shared" si="29"/>
        <v>0</v>
      </c>
      <c r="BD50" s="179">
        <f t="shared" si="30"/>
        <v>0</v>
      </c>
      <c r="BE50" s="179">
        <f t="shared" si="31"/>
        <v>0</v>
      </c>
      <c r="BF50" s="237">
        <f t="shared" si="32"/>
        <v>0</v>
      </c>
      <c r="BG50" s="143">
        <f t="shared" si="33"/>
        <v>0</v>
      </c>
      <c r="BH50" s="143">
        <f t="shared" si="34"/>
        <v>0</v>
      </c>
      <c r="BI50" s="270" t="str">
        <f t="shared" si="35"/>
        <v/>
      </c>
      <c r="BJ50" s="270" t="str">
        <f t="shared" si="36"/>
        <v/>
      </c>
    </row>
    <row r="51" spans="1:62" ht="21.95" customHeight="1">
      <c r="A51" s="457" t="str">
        <f>IF('Modified SF1'!A47="","",'Modified SF1'!A47)</f>
        <v/>
      </c>
      <c r="B51" s="687" t="str">
        <f>IF('Modified SF1'!C47="","",'Modified SF1'!C47)</f>
        <v/>
      </c>
      <c r="C51" s="688"/>
      <c r="D51" s="372"/>
      <c r="E51" s="373"/>
      <c r="F51" s="374"/>
      <c r="G51" s="374"/>
      <c r="H51" s="375"/>
      <c r="I51" s="376">
        <f t="shared" si="11"/>
        <v>0</v>
      </c>
      <c r="J51" s="377"/>
      <c r="K51" s="378"/>
      <c r="L51" s="378"/>
      <c r="M51" s="378"/>
      <c r="N51" s="379"/>
      <c r="O51" s="376">
        <f t="shared" si="12"/>
        <v>0</v>
      </c>
      <c r="P51" s="377"/>
      <c r="Q51" s="378"/>
      <c r="R51" s="378"/>
      <c r="S51" s="378"/>
      <c r="T51" s="379"/>
      <c r="U51" s="376">
        <f t="shared" si="13"/>
        <v>0</v>
      </c>
      <c r="V51" s="377"/>
      <c r="W51" s="378"/>
      <c r="X51" s="378"/>
      <c r="Y51" s="378"/>
      <c r="Z51" s="379"/>
      <c r="AA51" s="376">
        <f t="shared" si="14"/>
        <v>0</v>
      </c>
      <c r="AB51" s="377"/>
      <c r="AC51" s="378"/>
      <c r="AD51" s="378"/>
      <c r="AE51" s="378"/>
      <c r="AF51" s="379"/>
      <c r="AG51" s="248">
        <f t="shared" si="15"/>
        <v>0</v>
      </c>
      <c r="AH51" s="431" t="str">
        <f t="shared" si="37"/>
        <v/>
      </c>
      <c r="AI51" s="432" t="str">
        <f t="shared" si="38"/>
        <v/>
      </c>
      <c r="AJ51" s="676"/>
      <c r="AK51" s="677"/>
      <c r="AL51" s="677"/>
      <c r="AM51" s="677"/>
      <c r="AN51" s="677"/>
      <c r="AO51" s="678"/>
      <c r="AP51" s="196" t="str">
        <f t="shared" si="16"/>
        <v/>
      </c>
      <c r="AQ51" s="178">
        <f t="shared" si="17"/>
        <v>0</v>
      </c>
      <c r="AR51" s="179" t="str">
        <f t="shared" si="18"/>
        <v/>
      </c>
      <c r="AS51" s="220" t="str">
        <f t="shared" si="19"/>
        <v/>
      </c>
      <c r="AT51" s="220" t="str">
        <f t="shared" si="20"/>
        <v/>
      </c>
      <c r="AU51" s="220" t="str">
        <f t="shared" si="21"/>
        <v/>
      </c>
      <c r="AV51" s="234" t="str">
        <f t="shared" si="22"/>
        <v/>
      </c>
      <c r="AW51" s="233">
        <f t="shared" si="23"/>
        <v>0</v>
      </c>
      <c r="AX51" s="233">
        <f t="shared" si="24"/>
        <v>0</v>
      </c>
      <c r="AY51" s="246" t="str">
        <f t="shared" si="25"/>
        <v/>
      </c>
      <c r="AZ51" s="207">
        <f t="shared" si="26"/>
        <v>0</v>
      </c>
      <c r="BA51" s="207">
        <f t="shared" si="27"/>
        <v>0</v>
      </c>
      <c r="BB51" s="207">
        <f t="shared" si="28"/>
        <v>0</v>
      </c>
      <c r="BC51" s="207">
        <f t="shared" si="29"/>
        <v>0</v>
      </c>
      <c r="BD51" s="179">
        <f t="shared" si="30"/>
        <v>0</v>
      </c>
      <c r="BE51" s="179">
        <f t="shared" si="31"/>
        <v>0</v>
      </c>
      <c r="BF51" s="237">
        <f t="shared" si="32"/>
        <v>0</v>
      </c>
      <c r="BG51" s="143">
        <f t="shared" si="33"/>
        <v>0</v>
      </c>
      <c r="BH51" s="143">
        <f t="shared" si="34"/>
        <v>0</v>
      </c>
      <c r="BI51" s="270" t="str">
        <f t="shared" si="35"/>
        <v/>
      </c>
      <c r="BJ51" s="270" t="str">
        <f t="shared" si="36"/>
        <v/>
      </c>
    </row>
    <row r="52" spans="1:62" ht="21.95" customHeight="1">
      <c r="A52" s="456" t="str">
        <f>IF('Modified SF1'!A48="","",'Modified SF1'!A48)</f>
        <v/>
      </c>
      <c r="B52" s="689" t="str">
        <f>IF('Modified SF1'!C48="","",'Modified SF1'!C48)</f>
        <v/>
      </c>
      <c r="C52" s="690"/>
      <c r="D52" s="380"/>
      <c r="E52" s="381"/>
      <c r="F52" s="382"/>
      <c r="G52" s="382"/>
      <c r="H52" s="383"/>
      <c r="I52" s="376">
        <f t="shared" si="11"/>
        <v>0</v>
      </c>
      <c r="J52" s="384"/>
      <c r="K52" s="382"/>
      <c r="L52" s="382"/>
      <c r="M52" s="382"/>
      <c r="N52" s="383"/>
      <c r="O52" s="376">
        <f t="shared" si="12"/>
        <v>0</v>
      </c>
      <c r="P52" s="384"/>
      <c r="Q52" s="382"/>
      <c r="R52" s="382"/>
      <c r="S52" s="382"/>
      <c r="T52" s="383"/>
      <c r="U52" s="376">
        <f t="shared" si="13"/>
        <v>0</v>
      </c>
      <c r="V52" s="384"/>
      <c r="W52" s="382"/>
      <c r="X52" s="382"/>
      <c r="Y52" s="382"/>
      <c r="Z52" s="383"/>
      <c r="AA52" s="376">
        <f t="shared" si="14"/>
        <v>0</v>
      </c>
      <c r="AB52" s="384"/>
      <c r="AC52" s="382"/>
      <c r="AD52" s="382"/>
      <c r="AE52" s="382"/>
      <c r="AF52" s="383"/>
      <c r="AG52" s="248">
        <f t="shared" si="15"/>
        <v>0</v>
      </c>
      <c r="AH52" s="429" t="str">
        <f t="shared" si="37"/>
        <v/>
      </c>
      <c r="AI52" s="430" t="str">
        <f t="shared" si="38"/>
        <v/>
      </c>
      <c r="AJ52" s="679"/>
      <c r="AK52" s="680"/>
      <c r="AL52" s="680"/>
      <c r="AM52" s="680"/>
      <c r="AN52" s="680"/>
      <c r="AO52" s="681"/>
      <c r="AP52" s="196" t="str">
        <f t="shared" si="16"/>
        <v/>
      </c>
      <c r="AQ52" s="178">
        <f t="shared" si="17"/>
        <v>0</v>
      </c>
      <c r="AR52" s="179" t="str">
        <f t="shared" si="18"/>
        <v/>
      </c>
      <c r="AS52" s="220" t="str">
        <f t="shared" si="19"/>
        <v/>
      </c>
      <c r="AT52" s="220" t="str">
        <f t="shared" si="20"/>
        <v/>
      </c>
      <c r="AU52" s="220" t="str">
        <f t="shared" si="21"/>
        <v/>
      </c>
      <c r="AV52" s="234" t="str">
        <f t="shared" si="22"/>
        <v/>
      </c>
      <c r="AW52" s="233">
        <f t="shared" si="23"/>
        <v>0</v>
      </c>
      <c r="AX52" s="233">
        <f t="shared" si="24"/>
        <v>0</v>
      </c>
      <c r="AY52" s="246" t="str">
        <f t="shared" si="25"/>
        <v/>
      </c>
      <c r="AZ52" s="207">
        <f t="shared" si="26"/>
        <v>0</v>
      </c>
      <c r="BA52" s="207">
        <f t="shared" si="27"/>
        <v>0</v>
      </c>
      <c r="BB52" s="207">
        <f t="shared" si="28"/>
        <v>0</v>
      </c>
      <c r="BC52" s="207">
        <f t="shared" si="29"/>
        <v>0</v>
      </c>
      <c r="BD52" s="179">
        <f t="shared" si="30"/>
        <v>0</v>
      </c>
      <c r="BE52" s="179">
        <f t="shared" si="31"/>
        <v>0</v>
      </c>
      <c r="BF52" s="237">
        <f t="shared" si="32"/>
        <v>0</v>
      </c>
      <c r="BG52" s="143">
        <f t="shared" si="33"/>
        <v>0</v>
      </c>
      <c r="BH52" s="143">
        <f t="shared" si="34"/>
        <v>0</v>
      </c>
      <c r="BI52" s="270" t="str">
        <f t="shared" si="35"/>
        <v/>
      </c>
      <c r="BJ52" s="270" t="str">
        <f t="shared" si="36"/>
        <v/>
      </c>
    </row>
    <row r="53" spans="1:62" ht="21.95" customHeight="1" thickBot="1">
      <c r="A53" s="457" t="str">
        <f>IF('Modified SF1'!A49="","",'Modified SF1'!A49)</f>
        <v/>
      </c>
      <c r="B53" s="687" t="str">
        <f>IF('Modified SF1'!C49="","",'Modified SF1'!C49)</f>
        <v/>
      </c>
      <c r="C53" s="688"/>
      <c r="D53" s="385"/>
      <c r="E53" s="386"/>
      <c r="F53" s="387"/>
      <c r="G53" s="387"/>
      <c r="H53" s="388"/>
      <c r="I53" s="376">
        <f t="shared" si="11"/>
        <v>0</v>
      </c>
      <c r="J53" s="389"/>
      <c r="K53" s="390"/>
      <c r="L53" s="390"/>
      <c r="M53" s="390"/>
      <c r="N53" s="391"/>
      <c r="O53" s="376">
        <f t="shared" si="12"/>
        <v>0</v>
      </c>
      <c r="P53" s="389"/>
      <c r="Q53" s="390"/>
      <c r="R53" s="390"/>
      <c r="S53" s="390"/>
      <c r="T53" s="391"/>
      <c r="U53" s="376">
        <f t="shared" si="13"/>
        <v>0</v>
      </c>
      <c r="V53" s="389"/>
      <c r="W53" s="390"/>
      <c r="X53" s="390"/>
      <c r="Y53" s="390"/>
      <c r="Z53" s="391"/>
      <c r="AA53" s="376">
        <f t="shared" si="14"/>
        <v>0</v>
      </c>
      <c r="AB53" s="389"/>
      <c r="AC53" s="390"/>
      <c r="AD53" s="390"/>
      <c r="AE53" s="390"/>
      <c r="AF53" s="391"/>
      <c r="AG53" s="248">
        <f t="shared" si="15"/>
        <v>0</v>
      </c>
      <c r="AH53" s="433" t="str">
        <f t="shared" si="37"/>
        <v/>
      </c>
      <c r="AI53" s="434" t="str">
        <f t="shared" si="38"/>
        <v/>
      </c>
      <c r="AJ53" s="682"/>
      <c r="AK53" s="683"/>
      <c r="AL53" s="683"/>
      <c r="AM53" s="683"/>
      <c r="AN53" s="683"/>
      <c r="AO53" s="684"/>
      <c r="AP53" s="196" t="str">
        <f t="shared" si="16"/>
        <v/>
      </c>
      <c r="AQ53" s="178">
        <f t="shared" si="17"/>
        <v>0</v>
      </c>
      <c r="AR53" s="179" t="str">
        <f t="shared" si="18"/>
        <v/>
      </c>
      <c r="AS53" s="220" t="str">
        <f t="shared" si="19"/>
        <v/>
      </c>
      <c r="AT53" s="220" t="str">
        <f t="shared" si="20"/>
        <v/>
      </c>
      <c r="AU53" s="220" t="str">
        <f t="shared" si="21"/>
        <v/>
      </c>
      <c r="AV53" s="234" t="str">
        <f t="shared" si="22"/>
        <v/>
      </c>
      <c r="AW53" s="233">
        <f t="shared" si="23"/>
        <v>0</v>
      </c>
      <c r="AX53" s="233">
        <f t="shared" si="24"/>
        <v>0</v>
      </c>
      <c r="AY53" s="246" t="str">
        <f t="shared" si="25"/>
        <v/>
      </c>
      <c r="AZ53" s="207">
        <f t="shared" si="26"/>
        <v>0</v>
      </c>
      <c r="BA53" s="207">
        <f t="shared" si="27"/>
        <v>0</v>
      </c>
      <c r="BB53" s="207">
        <f t="shared" si="28"/>
        <v>0</v>
      </c>
      <c r="BC53" s="207">
        <f t="shared" si="29"/>
        <v>0</v>
      </c>
      <c r="BD53" s="179">
        <f t="shared" si="30"/>
        <v>0</v>
      </c>
      <c r="BE53" s="179">
        <f t="shared" si="31"/>
        <v>0</v>
      </c>
      <c r="BF53" s="237">
        <f t="shared" si="32"/>
        <v>0</v>
      </c>
      <c r="BG53" s="143">
        <f t="shared" si="33"/>
        <v>0</v>
      </c>
      <c r="BH53" s="143">
        <f t="shared" si="34"/>
        <v>0</v>
      </c>
      <c r="BI53" s="270" t="str">
        <f t="shared" si="35"/>
        <v/>
      </c>
      <c r="BJ53" s="270" t="str">
        <f t="shared" si="36"/>
        <v/>
      </c>
    </row>
    <row r="54" spans="1:62" ht="21.95" customHeight="1" thickTop="1" thickBot="1">
      <c r="A54" s="708" t="s">
        <v>98</v>
      </c>
      <c r="B54" s="709"/>
      <c r="C54" s="709"/>
      <c r="D54" s="461">
        <f>IF(OR(D11="",D12=""),"",$AM$108-COUNTIF(D14:D53,"X")-SUM(D55:D56))</f>
        <v>-1</v>
      </c>
      <c r="E54" s="462">
        <f t="shared" ref="E54:AF54" si="39">IF(OR(E11="",E12=""),"",$AM$108-COUNTIF(E14:E53,"X")-SUM(E55:E56))</f>
        <v>-2</v>
      </c>
      <c r="F54" s="462">
        <f t="shared" si="39"/>
        <v>-1</v>
      </c>
      <c r="G54" s="462">
        <f t="shared" si="39"/>
        <v>-1</v>
      </c>
      <c r="H54" s="463">
        <f t="shared" si="39"/>
        <v>-1</v>
      </c>
      <c r="I54" s="471"/>
      <c r="J54" s="461">
        <f t="shared" si="39"/>
        <v>-1</v>
      </c>
      <c r="K54" s="462">
        <f t="shared" si="39"/>
        <v>-1</v>
      </c>
      <c r="L54" s="462">
        <f t="shared" si="39"/>
        <v>-1</v>
      </c>
      <c r="M54" s="462" t="str">
        <f t="shared" si="39"/>
        <v/>
      </c>
      <c r="N54" s="463">
        <f t="shared" si="39"/>
        <v>-1</v>
      </c>
      <c r="O54" s="471"/>
      <c r="P54" s="461">
        <f t="shared" si="39"/>
        <v>-1</v>
      </c>
      <c r="Q54" s="462">
        <f t="shared" si="39"/>
        <v>-1</v>
      </c>
      <c r="R54" s="462">
        <f t="shared" si="39"/>
        <v>-1</v>
      </c>
      <c r="S54" s="462">
        <f t="shared" si="39"/>
        <v>-1</v>
      </c>
      <c r="T54" s="463">
        <f t="shared" si="39"/>
        <v>-1</v>
      </c>
      <c r="U54" s="471"/>
      <c r="V54" s="461">
        <f t="shared" si="39"/>
        <v>-1</v>
      </c>
      <c r="W54" s="462">
        <f t="shared" si="39"/>
        <v>-1</v>
      </c>
      <c r="X54" s="462">
        <f t="shared" si="39"/>
        <v>-1</v>
      </c>
      <c r="Y54" s="462">
        <f t="shared" si="39"/>
        <v>-1</v>
      </c>
      <c r="Z54" s="463">
        <f t="shared" si="39"/>
        <v>-1</v>
      </c>
      <c r="AA54" s="471"/>
      <c r="AB54" s="461">
        <f t="shared" si="39"/>
        <v>-1</v>
      </c>
      <c r="AC54" s="462" t="str">
        <f t="shared" si="39"/>
        <v/>
      </c>
      <c r="AD54" s="462" t="str">
        <f t="shared" si="39"/>
        <v/>
      </c>
      <c r="AE54" s="462" t="str">
        <f t="shared" si="39"/>
        <v/>
      </c>
      <c r="AF54" s="463" t="str">
        <f t="shared" si="39"/>
        <v/>
      </c>
      <c r="AG54" s="471"/>
      <c r="AH54" s="435">
        <f>SUM(AH14:AH53)</f>
        <v>0</v>
      </c>
      <c r="AI54" s="436">
        <f>SUM(AI14:AI53)</f>
        <v>0</v>
      </c>
      <c r="AJ54" s="249"/>
      <c r="AK54" s="250"/>
      <c r="AL54" s="250"/>
      <c r="AM54" s="250"/>
      <c r="AN54" s="250"/>
      <c r="AO54" s="250"/>
      <c r="AP54" s="259">
        <f>SUM(AP14:AP53)</f>
        <v>0</v>
      </c>
      <c r="AQ54" s="260"/>
      <c r="AR54" s="261">
        <f>SUM(AR14:AR53)</f>
        <v>0</v>
      </c>
      <c r="AS54" s="262">
        <f t="shared" ref="AS54:AU54" si="40">SUM(AS14:AS53)</f>
        <v>0</v>
      </c>
      <c r="AT54" s="262">
        <f t="shared" si="40"/>
        <v>0</v>
      </c>
      <c r="AU54" s="262">
        <f t="shared" si="40"/>
        <v>0</v>
      </c>
      <c r="AV54" s="263">
        <f t="shared" ref="AV54:BF54" si="41">SUM(AV14:AV53)</f>
        <v>0</v>
      </c>
      <c r="AW54" s="261">
        <f t="shared" si="41"/>
        <v>1</v>
      </c>
      <c r="AX54" s="261">
        <f t="shared" si="41"/>
        <v>0</v>
      </c>
      <c r="AY54" s="264">
        <f t="shared" si="41"/>
        <v>0</v>
      </c>
      <c r="AZ54" s="265">
        <f t="shared" si="41"/>
        <v>19</v>
      </c>
      <c r="BA54" s="265">
        <f t="shared" si="41"/>
        <v>1</v>
      </c>
      <c r="BB54" s="265">
        <f t="shared" si="41"/>
        <v>0</v>
      </c>
      <c r="BC54" s="265">
        <f t="shared" si="41"/>
        <v>20</v>
      </c>
      <c r="BD54" s="261">
        <f t="shared" si="41"/>
        <v>1</v>
      </c>
      <c r="BE54" s="261">
        <f t="shared" si="41"/>
        <v>0</v>
      </c>
      <c r="BF54" s="266">
        <f t="shared" si="41"/>
        <v>1</v>
      </c>
      <c r="BG54" s="267"/>
      <c r="BH54" s="267"/>
      <c r="BI54" s="271">
        <f>SUM(BI14:BI53)</f>
        <v>0</v>
      </c>
    </row>
    <row r="55" spans="1:62" ht="21.95" hidden="1" customHeight="1" thickBot="1">
      <c r="A55" s="458"/>
      <c r="B55" s="459"/>
      <c r="C55" s="459"/>
      <c r="D55" s="251">
        <f>IF(OR(D11="",D12=""),"",COUNTIF(D14:D53,"T")*0.5)</f>
        <v>0</v>
      </c>
      <c r="E55" s="251">
        <f t="shared" ref="E55:AF55" si="42">IF(OR(E11="",E12=""),"",COUNTIF(E14:E53,"T")*0.5)</f>
        <v>0</v>
      </c>
      <c r="F55" s="251">
        <f t="shared" si="42"/>
        <v>0</v>
      </c>
      <c r="G55" s="251">
        <f t="shared" si="42"/>
        <v>0</v>
      </c>
      <c r="H55" s="251">
        <f t="shared" si="42"/>
        <v>0</v>
      </c>
      <c r="I55" s="248">
        <f t="shared" si="11"/>
        <v>0</v>
      </c>
      <c r="J55" s="251">
        <f t="shared" si="42"/>
        <v>0</v>
      </c>
      <c r="K55" s="251">
        <f t="shared" si="42"/>
        <v>0</v>
      </c>
      <c r="L55" s="251">
        <f t="shared" si="42"/>
        <v>0</v>
      </c>
      <c r="M55" s="251" t="str">
        <f t="shared" si="42"/>
        <v/>
      </c>
      <c r="N55" s="251">
        <f t="shared" si="42"/>
        <v>0</v>
      </c>
      <c r="O55" s="248">
        <f t="shared" si="12"/>
        <v>0</v>
      </c>
      <c r="P55" s="251">
        <f t="shared" si="42"/>
        <v>0</v>
      </c>
      <c r="Q55" s="251">
        <f t="shared" si="42"/>
        <v>0</v>
      </c>
      <c r="R55" s="251">
        <f t="shared" si="42"/>
        <v>0</v>
      </c>
      <c r="S55" s="251">
        <f t="shared" si="42"/>
        <v>0</v>
      </c>
      <c r="T55" s="251">
        <f t="shared" si="42"/>
        <v>0</v>
      </c>
      <c r="U55" s="248">
        <f t="shared" si="13"/>
        <v>0</v>
      </c>
      <c r="V55" s="251">
        <f t="shared" si="42"/>
        <v>0</v>
      </c>
      <c r="W55" s="251">
        <f t="shared" si="42"/>
        <v>0</v>
      </c>
      <c r="X55" s="251">
        <f t="shared" si="42"/>
        <v>0</v>
      </c>
      <c r="Y55" s="251">
        <f t="shared" si="42"/>
        <v>0</v>
      </c>
      <c r="Z55" s="251">
        <f t="shared" si="42"/>
        <v>0</v>
      </c>
      <c r="AA55" s="248">
        <f t="shared" si="14"/>
        <v>0</v>
      </c>
      <c r="AB55" s="251">
        <f t="shared" si="42"/>
        <v>0</v>
      </c>
      <c r="AC55" s="251" t="str">
        <f t="shared" si="42"/>
        <v/>
      </c>
      <c r="AD55" s="251" t="str">
        <f t="shared" si="42"/>
        <v/>
      </c>
      <c r="AE55" s="251" t="str">
        <f t="shared" si="42"/>
        <v/>
      </c>
      <c r="AF55" s="251" t="str">
        <f t="shared" si="42"/>
        <v/>
      </c>
      <c r="AG55" s="248">
        <f t="shared" si="15"/>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f>IF(OR(D11="",D12=""),"",COUNTIF(D14:D53,"C")*0.5)</f>
        <v>0</v>
      </c>
      <c r="E56" s="256">
        <f t="shared" ref="E56:AF56" si="43">IF(OR(E11="",E12=""),"",COUNTIF(E14:E53,"C")*0.5)</f>
        <v>0</v>
      </c>
      <c r="F56" s="256">
        <f t="shared" si="43"/>
        <v>0</v>
      </c>
      <c r="G56" s="256">
        <f t="shared" si="43"/>
        <v>0</v>
      </c>
      <c r="H56" s="256">
        <f t="shared" si="43"/>
        <v>0</v>
      </c>
      <c r="I56" s="248">
        <f t="shared" si="11"/>
        <v>0</v>
      </c>
      <c r="J56" s="256">
        <f t="shared" si="43"/>
        <v>0</v>
      </c>
      <c r="K56" s="256">
        <f t="shared" si="43"/>
        <v>0</v>
      </c>
      <c r="L56" s="256">
        <f t="shared" si="43"/>
        <v>0</v>
      </c>
      <c r="M56" s="256" t="str">
        <f t="shared" si="43"/>
        <v/>
      </c>
      <c r="N56" s="256">
        <f t="shared" si="43"/>
        <v>0</v>
      </c>
      <c r="O56" s="248">
        <f t="shared" si="12"/>
        <v>0</v>
      </c>
      <c r="P56" s="256">
        <f t="shared" si="43"/>
        <v>0</v>
      </c>
      <c r="Q56" s="256">
        <f t="shared" si="43"/>
        <v>0</v>
      </c>
      <c r="R56" s="256">
        <f t="shared" si="43"/>
        <v>0</v>
      </c>
      <c r="S56" s="256">
        <f t="shared" si="43"/>
        <v>0</v>
      </c>
      <c r="T56" s="256">
        <f t="shared" si="43"/>
        <v>0</v>
      </c>
      <c r="U56" s="248">
        <f t="shared" si="13"/>
        <v>0</v>
      </c>
      <c r="V56" s="256">
        <f t="shared" si="43"/>
        <v>0</v>
      </c>
      <c r="W56" s="256">
        <f t="shared" si="43"/>
        <v>0</v>
      </c>
      <c r="X56" s="256">
        <f t="shared" si="43"/>
        <v>0</v>
      </c>
      <c r="Y56" s="256">
        <f t="shared" si="43"/>
        <v>0</v>
      </c>
      <c r="Z56" s="256">
        <f t="shared" si="43"/>
        <v>0</v>
      </c>
      <c r="AA56" s="248">
        <f t="shared" si="14"/>
        <v>0</v>
      </c>
      <c r="AB56" s="256">
        <f t="shared" si="43"/>
        <v>0</v>
      </c>
      <c r="AC56" s="256" t="str">
        <f t="shared" si="43"/>
        <v/>
      </c>
      <c r="AD56" s="256" t="str">
        <f t="shared" si="43"/>
        <v/>
      </c>
      <c r="AE56" s="256" t="str">
        <f t="shared" si="43"/>
        <v/>
      </c>
      <c r="AF56" s="256" t="str">
        <f t="shared" si="43"/>
        <v/>
      </c>
      <c r="AG56" s="248">
        <f t="shared" si="15"/>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t="s">
        <v>127</v>
      </c>
      <c r="E57" s="393"/>
      <c r="F57" s="394"/>
      <c r="G57" s="394"/>
      <c r="H57" s="395"/>
      <c r="I57" s="376">
        <f t="shared" si="11"/>
        <v>0</v>
      </c>
      <c r="J57" s="396"/>
      <c r="K57" s="394"/>
      <c r="L57" s="394"/>
      <c r="M57" s="394"/>
      <c r="N57" s="395"/>
      <c r="O57" s="376">
        <f t="shared" si="12"/>
        <v>0</v>
      </c>
      <c r="P57" s="396"/>
      <c r="Q57" s="394"/>
      <c r="R57" s="394"/>
      <c r="S57" s="394"/>
      <c r="T57" s="395"/>
      <c r="U57" s="376">
        <f t="shared" si="13"/>
        <v>0</v>
      </c>
      <c r="V57" s="396"/>
      <c r="W57" s="394"/>
      <c r="X57" s="394"/>
      <c r="Y57" s="394"/>
      <c r="Z57" s="395"/>
      <c r="AA57" s="376">
        <f t="shared" si="14"/>
        <v>0</v>
      </c>
      <c r="AB57" s="396"/>
      <c r="AC57" s="394"/>
      <c r="AD57" s="394"/>
      <c r="AE57" s="394"/>
      <c r="AF57" s="395"/>
      <c r="AG57" s="248">
        <f t="shared" si="15"/>
        <v>0</v>
      </c>
      <c r="AH57" s="440" t="str">
        <f t="shared" ref="AH57:AH96" si="4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f>
        <v/>
      </c>
      <c r="AT57" s="220" t="str">
        <f>IF(B57="","",BA57)</f>
        <v/>
      </c>
      <c r="AU57" s="220" t="str">
        <f>IF(B57="","",BB57)</f>
        <v/>
      </c>
      <c r="AV57" s="234" t="str">
        <f>IF(B57="","",BC57)</f>
        <v/>
      </c>
      <c r="AW57" s="233">
        <f>IF(BD57="","",BD57)</f>
        <v>0</v>
      </c>
      <c r="AX57" s="233">
        <f t="shared" ref="AX57:AX96" si="45">IF(BE57="","",BE57)</f>
        <v>0</v>
      </c>
      <c r="AY57" s="246" t="str">
        <f>IF(B57="","",BF57)</f>
        <v/>
      </c>
      <c r="AZ57" s="207">
        <f>COUNTIF(D57:AF57,"E")</f>
        <v>1</v>
      </c>
      <c r="BA57" s="207">
        <f>COUNTIF(D57:AF57,"LE")</f>
        <v>0</v>
      </c>
      <c r="BB57" s="207">
        <f>COUNTIF(D57:AF57,"T/I")</f>
        <v>0</v>
      </c>
      <c r="BC57" s="207">
        <f>IF(AND(AZ57=0,BA57=0,BB57=0),0,1)</f>
        <v>1</v>
      </c>
      <c r="BD57" s="179">
        <f>COUNTIF(D57:AF57,"DRP")</f>
        <v>0</v>
      </c>
      <c r="BE57" s="179">
        <f t="shared" si="31"/>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t="s">
        <v>127</v>
      </c>
      <c r="E58" s="373"/>
      <c r="F58" s="374"/>
      <c r="G58" s="374"/>
      <c r="H58" s="375"/>
      <c r="I58" s="376">
        <f t="shared" si="11"/>
        <v>0</v>
      </c>
      <c r="J58" s="377"/>
      <c r="K58" s="378"/>
      <c r="L58" s="378"/>
      <c r="M58" s="378"/>
      <c r="N58" s="379"/>
      <c r="O58" s="376">
        <f t="shared" si="12"/>
        <v>0</v>
      </c>
      <c r="P58" s="377"/>
      <c r="Q58" s="378"/>
      <c r="R58" s="378"/>
      <c r="S58" s="378"/>
      <c r="T58" s="379"/>
      <c r="U58" s="376">
        <f t="shared" si="13"/>
        <v>0</v>
      </c>
      <c r="V58" s="377"/>
      <c r="W58" s="378"/>
      <c r="X58" s="378"/>
      <c r="Y58" s="378"/>
      <c r="Z58" s="379"/>
      <c r="AA58" s="376">
        <f t="shared" si="14"/>
        <v>0</v>
      </c>
      <c r="AB58" s="377"/>
      <c r="AC58" s="378"/>
      <c r="AD58" s="378"/>
      <c r="AE58" s="378"/>
      <c r="AF58" s="379"/>
      <c r="AG58" s="248">
        <f t="shared" si="15"/>
        <v>0</v>
      </c>
      <c r="AH58" s="431" t="str">
        <f t="shared" si="44"/>
        <v/>
      </c>
      <c r="AI58" s="432" t="str">
        <f>IF(AND(AY58=0,AV58=1),COUNTIF(D58:AF58,"T"),"")</f>
        <v/>
      </c>
      <c r="AJ58" s="676"/>
      <c r="AK58" s="677"/>
      <c r="AL58" s="677"/>
      <c r="AM58" s="677"/>
      <c r="AN58" s="677"/>
      <c r="AO58" s="678"/>
      <c r="AP58" s="196" t="str">
        <f t="shared" ref="AP58:AP96" si="46">IF(AND(AY58=0,AV58=1),$AP$12-COUNTIF(D58:AF58,"X")+SUM(BG58:BH58),"")</f>
        <v/>
      </c>
      <c r="AQ58" s="178">
        <f t="shared" ref="AQ58:AQ96" si="47">COUNTIF(I58:AG58,5)</f>
        <v>0</v>
      </c>
      <c r="AR58" s="179" t="str">
        <f t="shared" si="18"/>
        <v/>
      </c>
      <c r="AS58" s="220" t="str">
        <f t="shared" ref="AS58:AS96" si="48">IF(B58="","",AZ58)</f>
        <v/>
      </c>
      <c r="AT58" s="220" t="str">
        <f t="shared" ref="AT58:AT96" si="49">IF(B58="","",BA58)</f>
        <v/>
      </c>
      <c r="AU58" s="220" t="str">
        <f t="shared" ref="AU58:AU96" si="50">IF(B58="","",BB58)</f>
        <v/>
      </c>
      <c r="AV58" s="234" t="str">
        <f t="shared" ref="AV58:AV96" si="51">IF(B58="","",BC58)</f>
        <v/>
      </c>
      <c r="AW58" s="233">
        <f t="shared" ref="AW58:AW96" si="52">IF(BD58="","",BD58)</f>
        <v>0</v>
      </c>
      <c r="AX58" s="233">
        <f t="shared" si="45"/>
        <v>0</v>
      </c>
      <c r="AY58" s="246" t="str">
        <f t="shared" ref="AY58:AY96" si="53">IF(B58="","",BF58)</f>
        <v/>
      </c>
      <c r="AZ58" s="207">
        <f t="shared" ref="AZ58:AZ96" si="54">COUNTIF(D58:AF58,"E")</f>
        <v>1</v>
      </c>
      <c r="BA58" s="207">
        <f t="shared" ref="BA58:BA96" si="55">COUNTIF(D58:AF58,"LE")</f>
        <v>0</v>
      </c>
      <c r="BB58" s="207">
        <f t="shared" ref="BB58:BB96" si="56">COUNTIF(D58:AF58,"T/I")</f>
        <v>0</v>
      </c>
      <c r="BC58" s="207">
        <f t="shared" ref="BC58:BC96" si="57">IF(AND(AZ58=0,BA58=0,BB58=0),0,1)</f>
        <v>1</v>
      </c>
      <c r="BD58" s="179">
        <f t="shared" ref="BD58:BD96" si="58">COUNTIF(D58:AF58,"DRP")</f>
        <v>0</v>
      </c>
      <c r="BE58" s="179">
        <f t="shared" si="31"/>
        <v>0</v>
      </c>
      <c r="BF58" s="237">
        <f t="shared" ref="BF58:BF96" si="59">IF(AND(BD58=0,BE58=0),0,1)</f>
        <v>0</v>
      </c>
      <c r="BG58" s="143">
        <f t="shared" ref="BG58:BG96" si="60">COUNTIF(D58:AF58,"AM")*0.5</f>
        <v>0</v>
      </c>
      <c r="BH58" s="143">
        <f t="shared" ref="BH58:BH96" si="61">COUNTIF(D58:AF58,"CC")*0.5</f>
        <v>0</v>
      </c>
      <c r="BI58" s="270" t="str">
        <f t="shared" ref="BI58:BI96" si="62">IF(AND(AY58=0,AV58=1),$AP$12-COUNTIF(D58:AF58,"X"),"")</f>
        <v/>
      </c>
      <c r="BJ58" s="270" t="str">
        <f t="shared" ref="BJ58:BJ96" si="63">IF(BB58=0,"",$AH$135)</f>
        <v/>
      </c>
    </row>
    <row r="59" spans="1:62" ht="21.95" customHeight="1">
      <c r="A59" s="460" t="str">
        <f>IF('Modified SF1'!A53="","",'Modified SF1'!A53)</f>
        <v/>
      </c>
      <c r="B59" s="671" t="str">
        <f>IF('Modified SF1'!C53="","",'Modified SF1'!C53)</f>
        <v/>
      </c>
      <c r="C59" s="672"/>
      <c r="D59" s="397" t="s">
        <v>127</v>
      </c>
      <c r="E59" s="398"/>
      <c r="F59" s="399"/>
      <c r="G59" s="399"/>
      <c r="H59" s="400"/>
      <c r="I59" s="376">
        <f t="shared" si="11"/>
        <v>0</v>
      </c>
      <c r="J59" s="401"/>
      <c r="K59" s="399"/>
      <c r="L59" s="399"/>
      <c r="M59" s="399"/>
      <c r="N59" s="400"/>
      <c r="O59" s="376">
        <f t="shared" si="12"/>
        <v>0</v>
      </c>
      <c r="P59" s="401"/>
      <c r="Q59" s="399"/>
      <c r="R59" s="399"/>
      <c r="S59" s="399"/>
      <c r="T59" s="400"/>
      <c r="U59" s="376">
        <f t="shared" si="13"/>
        <v>0</v>
      </c>
      <c r="V59" s="401"/>
      <c r="W59" s="399"/>
      <c r="X59" s="399"/>
      <c r="Y59" s="399"/>
      <c r="Z59" s="400"/>
      <c r="AA59" s="376">
        <f t="shared" si="14"/>
        <v>0</v>
      </c>
      <c r="AB59" s="401"/>
      <c r="AC59" s="399"/>
      <c r="AD59" s="399"/>
      <c r="AE59" s="399"/>
      <c r="AF59" s="400"/>
      <c r="AG59" s="248">
        <f t="shared" si="15"/>
        <v>0</v>
      </c>
      <c r="AH59" s="440" t="str">
        <f t="shared" si="44"/>
        <v/>
      </c>
      <c r="AI59" s="439" t="str">
        <f>IF(AND(AY59=0,AV59=1),COUNTIF(D59:AF59,"T"),"")</f>
        <v/>
      </c>
      <c r="AJ59" s="673"/>
      <c r="AK59" s="674"/>
      <c r="AL59" s="674"/>
      <c r="AM59" s="674"/>
      <c r="AN59" s="674"/>
      <c r="AO59" s="675"/>
      <c r="AP59" s="196" t="str">
        <f t="shared" si="46"/>
        <v/>
      </c>
      <c r="AQ59" s="178">
        <f t="shared" si="47"/>
        <v>0</v>
      </c>
      <c r="AR59" s="179" t="str">
        <f t="shared" si="18"/>
        <v/>
      </c>
      <c r="AS59" s="220" t="str">
        <f t="shared" si="48"/>
        <v/>
      </c>
      <c r="AT59" s="220" t="str">
        <f t="shared" si="49"/>
        <v/>
      </c>
      <c r="AU59" s="220" t="str">
        <f t="shared" si="50"/>
        <v/>
      </c>
      <c r="AV59" s="234" t="str">
        <f t="shared" si="51"/>
        <v/>
      </c>
      <c r="AW59" s="233">
        <f t="shared" si="52"/>
        <v>0</v>
      </c>
      <c r="AX59" s="233">
        <f t="shared" si="45"/>
        <v>0</v>
      </c>
      <c r="AY59" s="246" t="str">
        <f t="shared" si="53"/>
        <v/>
      </c>
      <c r="AZ59" s="207">
        <f t="shared" si="54"/>
        <v>1</v>
      </c>
      <c r="BA59" s="207">
        <f t="shared" si="55"/>
        <v>0</v>
      </c>
      <c r="BB59" s="207">
        <f t="shared" si="56"/>
        <v>0</v>
      </c>
      <c r="BC59" s="207">
        <f t="shared" si="57"/>
        <v>1</v>
      </c>
      <c r="BD59" s="179">
        <f t="shared" si="58"/>
        <v>0</v>
      </c>
      <c r="BE59" s="179">
        <f t="shared" si="31"/>
        <v>0</v>
      </c>
      <c r="BF59" s="237">
        <f t="shared" si="59"/>
        <v>0</v>
      </c>
      <c r="BG59" s="143">
        <f t="shared" si="60"/>
        <v>0</v>
      </c>
      <c r="BH59" s="143">
        <f t="shared" si="61"/>
        <v>0</v>
      </c>
      <c r="BI59" s="270" t="str">
        <f t="shared" si="62"/>
        <v/>
      </c>
      <c r="BJ59" s="270" t="str">
        <f t="shared" si="63"/>
        <v/>
      </c>
    </row>
    <row r="60" spans="1:62" ht="21.95" customHeight="1">
      <c r="A60" s="457" t="str">
        <f>IF('Modified SF1'!A54="","",'Modified SF1'!A54)</f>
        <v/>
      </c>
      <c r="B60" s="687" t="str">
        <f>IF('Modified SF1'!C54="","",'Modified SF1'!C54)</f>
        <v/>
      </c>
      <c r="C60" s="688"/>
      <c r="D60" s="372" t="s">
        <v>127</v>
      </c>
      <c r="E60" s="373"/>
      <c r="F60" s="374"/>
      <c r="G60" s="374"/>
      <c r="H60" s="375"/>
      <c r="I60" s="376">
        <f t="shared" si="11"/>
        <v>0</v>
      </c>
      <c r="J60" s="377"/>
      <c r="K60" s="378"/>
      <c r="L60" s="378"/>
      <c r="M60" s="378"/>
      <c r="N60" s="379"/>
      <c r="O60" s="376">
        <f t="shared" si="12"/>
        <v>0</v>
      </c>
      <c r="P60" s="377"/>
      <c r="Q60" s="378"/>
      <c r="R60" s="378"/>
      <c r="S60" s="378"/>
      <c r="T60" s="379"/>
      <c r="U60" s="376">
        <f t="shared" si="13"/>
        <v>0</v>
      </c>
      <c r="V60" s="377"/>
      <c r="W60" s="378"/>
      <c r="X60" s="378"/>
      <c r="Y60" s="378"/>
      <c r="Z60" s="379"/>
      <c r="AA60" s="376">
        <f t="shared" si="14"/>
        <v>0</v>
      </c>
      <c r="AB60" s="377"/>
      <c r="AC60" s="378"/>
      <c r="AD60" s="378"/>
      <c r="AE60" s="378"/>
      <c r="AF60" s="379"/>
      <c r="AG60" s="248">
        <f t="shared" si="15"/>
        <v>0</v>
      </c>
      <c r="AH60" s="431" t="str">
        <f t="shared" si="44"/>
        <v/>
      </c>
      <c r="AI60" s="432" t="str">
        <f t="shared" ref="AI60:AI96" si="64">IF(AND(AY60=0,AV60=1),COUNTIF(D60:AF60,"T"),"")</f>
        <v/>
      </c>
      <c r="AJ60" s="676"/>
      <c r="AK60" s="677"/>
      <c r="AL60" s="677"/>
      <c r="AM60" s="677"/>
      <c r="AN60" s="677"/>
      <c r="AO60" s="678"/>
      <c r="AP60" s="196" t="str">
        <f t="shared" si="46"/>
        <v/>
      </c>
      <c r="AQ60" s="178">
        <f t="shared" si="47"/>
        <v>0</v>
      </c>
      <c r="AR60" s="179" t="str">
        <f t="shared" si="18"/>
        <v/>
      </c>
      <c r="AS60" s="220" t="str">
        <f t="shared" si="48"/>
        <v/>
      </c>
      <c r="AT60" s="220" t="str">
        <f t="shared" si="49"/>
        <v/>
      </c>
      <c r="AU60" s="220" t="str">
        <f t="shared" si="50"/>
        <v/>
      </c>
      <c r="AV60" s="234" t="str">
        <f t="shared" si="51"/>
        <v/>
      </c>
      <c r="AW60" s="233">
        <f t="shared" si="52"/>
        <v>0</v>
      </c>
      <c r="AX60" s="233">
        <f t="shared" si="45"/>
        <v>0</v>
      </c>
      <c r="AY60" s="246" t="str">
        <f t="shared" si="53"/>
        <v/>
      </c>
      <c r="AZ60" s="207">
        <f t="shared" si="54"/>
        <v>1</v>
      </c>
      <c r="BA60" s="207">
        <f t="shared" si="55"/>
        <v>0</v>
      </c>
      <c r="BB60" s="207">
        <f t="shared" si="56"/>
        <v>0</v>
      </c>
      <c r="BC60" s="207">
        <f t="shared" si="57"/>
        <v>1</v>
      </c>
      <c r="BD60" s="179">
        <f t="shared" si="58"/>
        <v>0</v>
      </c>
      <c r="BE60" s="179">
        <f t="shared" si="31"/>
        <v>0</v>
      </c>
      <c r="BF60" s="237">
        <f t="shared" si="59"/>
        <v>0</v>
      </c>
      <c r="BG60" s="143">
        <f t="shared" si="60"/>
        <v>0</v>
      </c>
      <c r="BH60" s="143">
        <f t="shared" si="61"/>
        <v>0</v>
      </c>
      <c r="BI60" s="270" t="str">
        <f t="shared" si="62"/>
        <v/>
      </c>
      <c r="BJ60" s="270" t="str">
        <f t="shared" si="63"/>
        <v/>
      </c>
    </row>
    <row r="61" spans="1:62" ht="21.95" customHeight="1">
      <c r="A61" s="460" t="str">
        <f>IF('Modified SF1'!A55="","",'Modified SF1'!A55)</f>
        <v/>
      </c>
      <c r="B61" s="671" t="str">
        <f>IF('Modified SF1'!C55="","",'Modified SF1'!C55)</f>
        <v/>
      </c>
      <c r="C61" s="672"/>
      <c r="D61" s="397" t="s">
        <v>127</v>
      </c>
      <c r="E61" s="398"/>
      <c r="F61" s="399"/>
      <c r="G61" s="399"/>
      <c r="H61" s="400"/>
      <c r="I61" s="376">
        <f t="shared" si="11"/>
        <v>0</v>
      </c>
      <c r="J61" s="401"/>
      <c r="K61" s="399"/>
      <c r="L61" s="399"/>
      <c r="M61" s="399"/>
      <c r="N61" s="400"/>
      <c r="O61" s="376">
        <f t="shared" si="12"/>
        <v>0</v>
      </c>
      <c r="P61" s="401"/>
      <c r="Q61" s="399"/>
      <c r="R61" s="399"/>
      <c r="S61" s="399"/>
      <c r="T61" s="400"/>
      <c r="U61" s="376">
        <f t="shared" si="13"/>
        <v>0</v>
      </c>
      <c r="V61" s="401"/>
      <c r="W61" s="399"/>
      <c r="X61" s="399"/>
      <c r="Y61" s="399"/>
      <c r="Z61" s="400"/>
      <c r="AA61" s="376">
        <f t="shared" si="14"/>
        <v>0</v>
      </c>
      <c r="AB61" s="401"/>
      <c r="AC61" s="399"/>
      <c r="AD61" s="399"/>
      <c r="AE61" s="399"/>
      <c r="AF61" s="400"/>
      <c r="AG61" s="248">
        <f t="shared" si="15"/>
        <v>0</v>
      </c>
      <c r="AH61" s="440" t="str">
        <f t="shared" si="44"/>
        <v/>
      </c>
      <c r="AI61" s="439" t="str">
        <f t="shared" si="64"/>
        <v/>
      </c>
      <c r="AJ61" s="673"/>
      <c r="AK61" s="674"/>
      <c r="AL61" s="674"/>
      <c r="AM61" s="674"/>
      <c r="AN61" s="674"/>
      <c r="AO61" s="675"/>
      <c r="AP61" s="196" t="str">
        <f t="shared" si="46"/>
        <v/>
      </c>
      <c r="AQ61" s="178">
        <f t="shared" si="47"/>
        <v>0</v>
      </c>
      <c r="AR61" s="179" t="str">
        <f t="shared" si="18"/>
        <v/>
      </c>
      <c r="AS61" s="220" t="str">
        <f t="shared" si="48"/>
        <v/>
      </c>
      <c r="AT61" s="220" t="str">
        <f t="shared" si="49"/>
        <v/>
      </c>
      <c r="AU61" s="220" t="str">
        <f t="shared" si="50"/>
        <v/>
      </c>
      <c r="AV61" s="234" t="str">
        <f t="shared" si="51"/>
        <v/>
      </c>
      <c r="AW61" s="233">
        <f t="shared" si="52"/>
        <v>0</v>
      </c>
      <c r="AX61" s="233">
        <f t="shared" si="45"/>
        <v>0</v>
      </c>
      <c r="AY61" s="246" t="str">
        <f t="shared" si="53"/>
        <v/>
      </c>
      <c r="AZ61" s="207">
        <f t="shared" si="54"/>
        <v>1</v>
      </c>
      <c r="BA61" s="207">
        <f t="shared" si="55"/>
        <v>0</v>
      </c>
      <c r="BB61" s="207">
        <f t="shared" si="56"/>
        <v>0</v>
      </c>
      <c r="BC61" s="207">
        <f t="shared" si="57"/>
        <v>1</v>
      </c>
      <c r="BD61" s="179">
        <f t="shared" si="58"/>
        <v>0</v>
      </c>
      <c r="BE61" s="179">
        <f t="shared" si="31"/>
        <v>0</v>
      </c>
      <c r="BF61" s="237">
        <f t="shared" si="59"/>
        <v>0</v>
      </c>
      <c r="BG61" s="143">
        <f t="shared" si="60"/>
        <v>0</v>
      </c>
      <c r="BH61" s="143">
        <f t="shared" si="61"/>
        <v>0</v>
      </c>
      <c r="BI61" s="270" t="str">
        <f t="shared" si="62"/>
        <v/>
      </c>
      <c r="BJ61" s="270" t="str">
        <f t="shared" si="63"/>
        <v/>
      </c>
    </row>
    <row r="62" spans="1:62" ht="21.95" customHeight="1">
      <c r="A62" s="457" t="str">
        <f>IF('Modified SF1'!A56="","",'Modified SF1'!A56)</f>
        <v/>
      </c>
      <c r="B62" s="687" t="str">
        <f>IF('Modified SF1'!C56="","",'Modified SF1'!C56)</f>
        <v/>
      </c>
      <c r="C62" s="688"/>
      <c r="D62" s="372" t="s">
        <v>127</v>
      </c>
      <c r="E62" s="373"/>
      <c r="F62" s="374"/>
      <c r="G62" s="374"/>
      <c r="H62" s="375" t="s">
        <v>56</v>
      </c>
      <c r="I62" s="376">
        <f t="shared" si="11"/>
        <v>0</v>
      </c>
      <c r="J62" s="377"/>
      <c r="K62" s="378"/>
      <c r="L62" s="378"/>
      <c r="M62" s="378"/>
      <c r="N62" s="379"/>
      <c r="O62" s="376">
        <f t="shared" si="12"/>
        <v>0</v>
      </c>
      <c r="P62" s="377"/>
      <c r="Q62" s="378"/>
      <c r="R62" s="378"/>
      <c r="S62" s="378"/>
      <c r="T62" s="379"/>
      <c r="U62" s="376">
        <f t="shared" si="13"/>
        <v>0</v>
      </c>
      <c r="V62" s="377"/>
      <c r="W62" s="378"/>
      <c r="X62" s="378"/>
      <c r="Y62" s="378"/>
      <c r="Z62" s="379"/>
      <c r="AA62" s="376">
        <f t="shared" si="14"/>
        <v>0</v>
      </c>
      <c r="AB62" s="377"/>
      <c r="AC62" s="378"/>
      <c r="AD62" s="378"/>
      <c r="AE62" s="378"/>
      <c r="AF62" s="379"/>
      <c r="AG62" s="248">
        <f t="shared" si="15"/>
        <v>0</v>
      </c>
      <c r="AH62" s="431" t="str">
        <f t="shared" si="44"/>
        <v/>
      </c>
      <c r="AI62" s="432" t="str">
        <f t="shared" si="64"/>
        <v/>
      </c>
      <c r="AJ62" s="676"/>
      <c r="AK62" s="677"/>
      <c r="AL62" s="677"/>
      <c r="AM62" s="677"/>
      <c r="AN62" s="677"/>
      <c r="AO62" s="678"/>
      <c r="AP62" s="196" t="str">
        <f t="shared" si="46"/>
        <v/>
      </c>
      <c r="AQ62" s="178">
        <f t="shared" si="47"/>
        <v>0</v>
      </c>
      <c r="AR62" s="179" t="str">
        <f t="shared" si="18"/>
        <v/>
      </c>
      <c r="AS62" s="220" t="str">
        <f t="shared" si="48"/>
        <v/>
      </c>
      <c r="AT62" s="220" t="str">
        <f t="shared" si="49"/>
        <v/>
      </c>
      <c r="AU62" s="220" t="str">
        <f t="shared" si="50"/>
        <v/>
      </c>
      <c r="AV62" s="234" t="str">
        <f t="shared" si="51"/>
        <v/>
      </c>
      <c r="AW62" s="233">
        <f t="shared" si="52"/>
        <v>0</v>
      </c>
      <c r="AX62" s="233">
        <f t="shared" si="45"/>
        <v>0</v>
      </c>
      <c r="AY62" s="246" t="str">
        <f t="shared" si="53"/>
        <v/>
      </c>
      <c r="AZ62" s="207">
        <f t="shared" si="54"/>
        <v>1</v>
      </c>
      <c r="BA62" s="207">
        <f t="shared" si="55"/>
        <v>0</v>
      </c>
      <c r="BB62" s="207">
        <f t="shared" si="56"/>
        <v>1</v>
      </c>
      <c r="BC62" s="207">
        <f t="shared" si="57"/>
        <v>1</v>
      </c>
      <c r="BD62" s="179">
        <f t="shared" si="58"/>
        <v>0</v>
      </c>
      <c r="BE62" s="179">
        <f t="shared" si="31"/>
        <v>0</v>
      </c>
      <c r="BF62" s="237">
        <f t="shared" si="59"/>
        <v>0</v>
      </c>
      <c r="BG62" s="143">
        <f t="shared" si="60"/>
        <v>0</v>
      </c>
      <c r="BH62" s="143">
        <f t="shared" si="61"/>
        <v>0</v>
      </c>
      <c r="BI62" s="270" t="str">
        <f t="shared" si="62"/>
        <v/>
      </c>
      <c r="BJ62" s="270">
        <f t="shared" si="63"/>
        <v>0</v>
      </c>
    </row>
    <row r="63" spans="1:62" ht="21.95" customHeight="1">
      <c r="A63" s="460" t="str">
        <f>IF('Modified SF1'!A57="","",'Modified SF1'!A57)</f>
        <v/>
      </c>
      <c r="B63" s="671" t="str">
        <f>IF('Modified SF1'!C57="","",'Modified SF1'!C57)</f>
        <v/>
      </c>
      <c r="C63" s="672"/>
      <c r="D63" s="397" t="s">
        <v>127</v>
      </c>
      <c r="E63" s="398"/>
      <c r="F63" s="399"/>
      <c r="G63" s="399"/>
      <c r="H63" s="400"/>
      <c r="I63" s="376">
        <f t="shared" si="11"/>
        <v>0</v>
      </c>
      <c r="J63" s="401"/>
      <c r="K63" s="399"/>
      <c r="L63" s="399"/>
      <c r="M63" s="399"/>
      <c r="N63" s="400"/>
      <c r="O63" s="376">
        <f t="shared" si="12"/>
        <v>0</v>
      </c>
      <c r="P63" s="401"/>
      <c r="Q63" s="399"/>
      <c r="R63" s="399"/>
      <c r="S63" s="399"/>
      <c r="T63" s="400"/>
      <c r="U63" s="376">
        <f t="shared" si="13"/>
        <v>0</v>
      </c>
      <c r="V63" s="401"/>
      <c r="W63" s="399"/>
      <c r="X63" s="399"/>
      <c r="Y63" s="399"/>
      <c r="Z63" s="400"/>
      <c r="AA63" s="376">
        <f t="shared" si="14"/>
        <v>0</v>
      </c>
      <c r="AB63" s="401"/>
      <c r="AC63" s="399"/>
      <c r="AD63" s="399"/>
      <c r="AE63" s="399"/>
      <c r="AF63" s="400"/>
      <c r="AG63" s="248">
        <f t="shared" si="15"/>
        <v>0</v>
      </c>
      <c r="AH63" s="440" t="str">
        <f t="shared" si="44"/>
        <v/>
      </c>
      <c r="AI63" s="439" t="str">
        <f t="shared" si="64"/>
        <v/>
      </c>
      <c r="AJ63" s="673"/>
      <c r="AK63" s="674"/>
      <c r="AL63" s="674"/>
      <c r="AM63" s="674"/>
      <c r="AN63" s="674"/>
      <c r="AO63" s="675"/>
      <c r="AP63" s="196" t="str">
        <f t="shared" si="46"/>
        <v/>
      </c>
      <c r="AQ63" s="178">
        <f t="shared" si="47"/>
        <v>0</v>
      </c>
      <c r="AR63" s="179" t="str">
        <f t="shared" si="18"/>
        <v/>
      </c>
      <c r="AS63" s="220" t="str">
        <f t="shared" si="48"/>
        <v/>
      </c>
      <c r="AT63" s="220" t="str">
        <f t="shared" si="49"/>
        <v/>
      </c>
      <c r="AU63" s="220" t="str">
        <f t="shared" si="50"/>
        <v/>
      </c>
      <c r="AV63" s="234" t="str">
        <f t="shared" si="51"/>
        <v/>
      </c>
      <c r="AW63" s="233">
        <f t="shared" si="52"/>
        <v>0</v>
      </c>
      <c r="AX63" s="233">
        <f t="shared" si="45"/>
        <v>0</v>
      </c>
      <c r="AY63" s="246" t="str">
        <f t="shared" si="53"/>
        <v/>
      </c>
      <c r="AZ63" s="207">
        <f t="shared" si="54"/>
        <v>1</v>
      </c>
      <c r="BA63" s="207">
        <f t="shared" si="55"/>
        <v>0</v>
      </c>
      <c r="BB63" s="207">
        <f t="shared" si="56"/>
        <v>0</v>
      </c>
      <c r="BC63" s="207">
        <f t="shared" si="57"/>
        <v>1</v>
      </c>
      <c r="BD63" s="179">
        <f t="shared" si="58"/>
        <v>0</v>
      </c>
      <c r="BE63" s="179">
        <f t="shared" si="31"/>
        <v>0</v>
      </c>
      <c r="BF63" s="237">
        <f t="shared" si="59"/>
        <v>0</v>
      </c>
      <c r="BG63" s="143">
        <f t="shared" si="60"/>
        <v>0</v>
      </c>
      <c r="BH63" s="143">
        <f t="shared" si="61"/>
        <v>0</v>
      </c>
      <c r="BI63" s="270" t="str">
        <f t="shared" si="62"/>
        <v/>
      </c>
      <c r="BJ63" s="270" t="str">
        <f t="shared" si="63"/>
        <v/>
      </c>
    </row>
    <row r="64" spans="1:62" ht="21.95" customHeight="1">
      <c r="A64" s="457" t="str">
        <f>IF('Modified SF1'!A58="","",'Modified SF1'!A58)</f>
        <v/>
      </c>
      <c r="B64" s="687" t="str">
        <f>IF('Modified SF1'!C58="","",'Modified SF1'!C58)</f>
        <v/>
      </c>
      <c r="C64" s="688"/>
      <c r="D64" s="372" t="s">
        <v>127</v>
      </c>
      <c r="E64" s="373"/>
      <c r="F64" s="374"/>
      <c r="G64" s="374"/>
      <c r="H64" s="375"/>
      <c r="I64" s="376">
        <f t="shared" si="11"/>
        <v>0</v>
      </c>
      <c r="J64" s="377"/>
      <c r="K64" s="378"/>
      <c r="L64" s="378"/>
      <c r="M64" s="378"/>
      <c r="N64" s="379"/>
      <c r="O64" s="376">
        <f t="shared" si="12"/>
        <v>0</v>
      </c>
      <c r="P64" s="377"/>
      <c r="Q64" s="378"/>
      <c r="R64" s="378"/>
      <c r="S64" s="378"/>
      <c r="T64" s="379"/>
      <c r="U64" s="376">
        <f t="shared" si="13"/>
        <v>0</v>
      </c>
      <c r="V64" s="377"/>
      <c r="W64" s="378"/>
      <c r="X64" s="378"/>
      <c r="Y64" s="378"/>
      <c r="Z64" s="379"/>
      <c r="AA64" s="376">
        <f t="shared" si="14"/>
        <v>0</v>
      </c>
      <c r="AB64" s="377"/>
      <c r="AC64" s="378"/>
      <c r="AD64" s="378"/>
      <c r="AE64" s="378"/>
      <c r="AF64" s="379"/>
      <c r="AG64" s="248">
        <f t="shared" si="15"/>
        <v>0</v>
      </c>
      <c r="AH64" s="431" t="str">
        <f t="shared" si="44"/>
        <v/>
      </c>
      <c r="AI64" s="432" t="str">
        <f t="shared" si="64"/>
        <v/>
      </c>
      <c r="AJ64" s="676"/>
      <c r="AK64" s="677"/>
      <c r="AL64" s="677"/>
      <c r="AM64" s="677"/>
      <c r="AN64" s="677"/>
      <c r="AO64" s="678"/>
      <c r="AP64" s="196" t="str">
        <f t="shared" si="46"/>
        <v/>
      </c>
      <c r="AQ64" s="178">
        <f t="shared" si="47"/>
        <v>0</v>
      </c>
      <c r="AR64" s="179" t="str">
        <f t="shared" si="18"/>
        <v/>
      </c>
      <c r="AS64" s="220" t="str">
        <f t="shared" si="48"/>
        <v/>
      </c>
      <c r="AT64" s="220" t="str">
        <f t="shared" si="49"/>
        <v/>
      </c>
      <c r="AU64" s="220" t="str">
        <f t="shared" si="50"/>
        <v/>
      </c>
      <c r="AV64" s="234" t="str">
        <f t="shared" si="51"/>
        <v/>
      </c>
      <c r="AW64" s="233">
        <f t="shared" si="52"/>
        <v>0</v>
      </c>
      <c r="AX64" s="233">
        <f t="shared" si="45"/>
        <v>0</v>
      </c>
      <c r="AY64" s="246" t="str">
        <f t="shared" si="53"/>
        <v/>
      </c>
      <c r="AZ64" s="207">
        <f t="shared" si="54"/>
        <v>1</v>
      </c>
      <c r="BA64" s="207">
        <f t="shared" si="55"/>
        <v>0</v>
      </c>
      <c r="BB64" s="207">
        <f t="shared" si="56"/>
        <v>0</v>
      </c>
      <c r="BC64" s="207">
        <f t="shared" si="57"/>
        <v>1</v>
      </c>
      <c r="BD64" s="179">
        <f t="shared" si="58"/>
        <v>0</v>
      </c>
      <c r="BE64" s="179">
        <f t="shared" si="31"/>
        <v>0</v>
      </c>
      <c r="BF64" s="237">
        <f t="shared" si="59"/>
        <v>0</v>
      </c>
      <c r="BG64" s="143">
        <f t="shared" si="60"/>
        <v>0</v>
      </c>
      <c r="BH64" s="143">
        <f t="shared" si="61"/>
        <v>0</v>
      </c>
      <c r="BI64" s="270" t="str">
        <f t="shared" si="62"/>
        <v/>
      </c>
      <c r="BJ64" s="270" t="str">
        <f t="shared" si="63"/>
        <v/>
      </c>
    </row>
    <row r="65" spans="1:62" ht="21.95" customHeight="1">
      <c r="A65" s="460" t="str">
        <f>IF('Modified SF1'!A59="","",'Modified SF1'!A59)</f>
        <v/>
      </c>
      <c r="B65" s="671" t="str">
        <f>IF('Modified SF1'!C59="","",'Modified SF1'!C59)</f>
        <v/>
      </c>
      <c r="C65" s="672"/>
      <c r="D65" s="397" t="s">
        <v>127</v>
      </c>
      <c r="E65" s="398"/>
      <c r="F65" s="399"/>
      <c r="G65" s="399"/>
      <c r="H65" s="400"/>
      <c r="I65" s="376">
        <f t="shared" si="11"/>
        <v>0</v>
      </c>
      <c r="J65" s="401"/>
      <c r="K65" s="399"/>
      <c r="L65" s="399"/>
      <c r="M65" s="399"/>
      <c r="N65" s="400"/>
      <c r="O65" s="376">
        <f t="shared" si="12"/>
        <v>0</v>
      </c>
      <c r="P65" s="401"/>
      <c r="Q65" s="399"/>
      <c r="R65" s="399"/>
      <c r="S65" s="399"/>
      <c r="T65" s="400"/>
      <c r="U65" s="376">
        <f t="shared" si="13"/>
        <v>0</v>
      </c>
      <c r="V65" s="401"/>
      <c r="W65" s="399"/>
      <c r="X65" s="399"/>
      <c r="Y65" s="399"/>
      <c r="Z65" s="400"/>
      <c r="AA65" s="376">
        <f t="shared" si="14"/>
        <v>0</v>
      </c>
      <c r="AB65" s="401"/>
      <c r="AC65" s="399"/>
      <c r="AD65" s="399"/>
      <c r="AE65" s="399"/>
      <c r="AF65" s="400"/>
      <c r="AG65" s="248">
        <f t="shared" si="15"/>
        <v>0</v>
      </c>
      <c r="AH65" s="440" t="str">
        <f t="shared" si="44"/>
        <v/>
      </c>
      <c r="AI65" s="439" t="str">
        <f t="shared" si="64"/>
        <v/>
      </c>
      <c r="AJ65" s="673"/>
      <c r="AK65" s="674"/>
      <c r="AL65" s="674"/>
      <c r="AM65" s="674"/>
      <c r="AN65" s="674"/>
      <c r="AO65" s="675"/>
      <c r="AP65" s="196" t="str">
        <f t="shared" si="46"/>
        <v/>
      </c>
      <c r="AQ65" s="178">
        <f t="shared" si="47"/>
        <v>0</v>
      </c>
      <c r="AR65" s="179" t="str">
        <f t="shared" si="18"/>
        <v/>
      </c>
      <c r="AS65" s="220" t="str">
        <f t="shared" si="48"/>
        <v/>
      </c>
      <c r="AT65" s="220" t="str">
        <f t="shared" si="49"/>
        <v/>
      </c>
      <c r="AU65" s="220" t="str">
        <f t="shared" si="50"/>
        <v/>
      </c>
      <c r="AV65" s="234" t="str">
        <f t="shared" si="51"/>
        <v/>
      </c>
      <c r="AW65" s="233">
        <f t="shared" si="52"/>
        <v>0</v>
      </c>
      <c r="AX65" s="233">
        <f t="shared" si="45"/>
        <v>0</v>
      </c>
      <c r="AY65" s="246" t="str">
        <f t="shared" si="53"/>
        <v/>
      </c>
      <c r="AZ65" s="207">
        <f t="shared" si="54"/>
        <v>1</v>
      </c>
      <c r="BA65" s="207">
        <f t="shared" si="55"/>
        <v>0</v>
      </c>
      <c r="BB65" s="207">
        <f t="shared" si="56"/>
        <v>0</v>
      </c>
      <c r="BC65" s="207">
        <f t="shared" si="57"/>
        <v>1</v>
      </c>
      <c r="BD65" s="179">
        <f t="shared" si="58"/>
        <v>0</v>
      </c>
      <c r="BE65" s="179">
        <f t="shared" si="31"/>
        <v>0</v>
      </c>
      <c r="BF65" s="237">
        <f t="shared" si="59"/>
        <v>0</v>
      </c>
      <c r="BG65" s="143">
        <f t="shared" si="60"/>
        <v>0</v>
      </c>
      <c r="BH65" s="143">
        <f t="shared" si="61"/>
        <v>0</v>
      </c>
      <c r="BI65" s="270" t="str">
        <f t="shared" si="62"/>
        <v/>
      </c>
      <c r="BJ65" s="270" t="str">
        <f t="shared" si="63"/>
        <v/>
      </c>
    </row>
    <row r="66" spans="1:62" ht="21.95" customHeight="1">
      <c r="A66" s="457" t="str">
        <f>IF('Modified SF1'!A60="","",'Modified SF1'!A60)</f>
        <v/>
      </c>
      <c r="B66" s="687" t="str">
        <f>IF('Modified SF1'!C60="","",'Modified SF1'!C60)</f>
        <v/>
      </c>
      <c r="C66" s="688"/>
      <c r="D66" s="372" t="s">
        <v>127</v>
      </c>
      <c r="E66" s="373"/>
      <c r="F66" s="374"/>
      <c r="G66" s="374"/>
      <c r="H66" s="375"/>
      <c r="I66" s="376">
        <f t="shared" si="11"/>
        <v>0</v>
      </c>
      <c r="J66" s="377"/>
      <c r="K66" s="378"/>
      <c r="L66" s="378"/>
      <c r="M66" s="378"/>
      <c r="N66" s="379"/>
      <c r="O66" s="376">
        <f t="shared" si="12"/>
        <v>0</v>
      </c>
      <c r="P66" s="377"/>
      <c r="Q66" s="378"/>
      <c r="R66" s="378"/>
      <c r="S66" s="378"/>
      <c r="T66" s="379"/>
      <c r="U66" s="376">
        <f t="shared" si="13"/>
        <v>0</v>
      </c>
      <c r="V66" s="377"/>
      <c r="W66" s="378"/>
      <c r="X66" s="378"/>
      <c r="Y66" s="378"/>
      <c r="Z66" s="379"/>
      <c r="AA66" s="376">
        <f t="shared" si="14"/>
        <v>0</v>
      </c>
      <c r="AB66" s="377"/>
      <c r="AC66" s="378"/>
      <c r="AD66" s="378"/>
      <c r="AE66" s="378"/>
      <c r="AF66" s="379"/>
      <c r="AG66" s="248">
        <f t="shared" si="15"/>
        <v>0</v>
      </c>
      <c r="AH66" s="431" t="str">
        <f t="shared" si="44"/>
        <v/>
      </c>
      <c r="AI66" s="432" t="str">
        <f t="shared" si="64"/>
        <v/>
      </c>
      <c r="AJ66" s="676"/>
      <c r="AK66" s="677"/>
      <c r="AL66" s="677"/>
      <c r="AM66" s="677"/>
      <c r="AN66" s="677"/>
      <c r="AO66" s="678"/>
      <c r="AP66" s="196" t="str">
        <f t="shared" si="46"/>
        <v/>
      </c>
      <c r="AQ66" s="178">
        <f t="shared" si="47"/>
        <v>0</v>
      </c>
      <c r="AR66" s="179" t="str">
        <f t="shared" si="18"/>
        <v/>
      </c>
      <c r="AS66" s="220" t="str">
        <f t="shared" si="48"/>
        <v/>
      </c>
      <c r="AT66" s="220" t="str">
        <f t="shared" si="49"/>
        <v/>
      </c>
      <c r="AU66" s="220" t="str">
        <f t="shared" si="50"/>
        <v/>
      </c>
      <c r="AV66" s="234" t="str">
        <f t="shared" si="51"/>
        <v/>
      </c>
      <c r="AW66" s="233">
        <f t="shared" si="52"/>
        <v>0</v>
      </c>
      <c r="AX66" s="233">
        <f t="shared" si="45"/>
        <v>0</v>
      </c>
      <c r="AY66" s="246" t="str">
        <f t="shared" si="53"/>
        <v/>
      </c>
      <c r="AZ66" s="207">
        <f t="shared" si="54"/>
        <v>1</v>
      </c>
      <c r="BA66" s="207">
        <f t="shared" si="55"/>
        <v>0</v>
      </c>
      <c r="BB66" s="207">
        <f t="shared" si="56"/>
        <v>0</v>
      </c>
      <c r="BC66" s="207">
        <f t="shared" si="57"/>
        <v>1</v>
      </c>
      <c r="BD66" s="179">
        <f t="shared" si="58"/>
        <v>0</v>
      </c>
      <c r="BE66" s="179">
        <f t="shared" si="31"/>
        <v>0</v>
      </c>
      <c r="BF66" s="237">
        <f t="shared" si="59"/>
        <v>0</v>
      </c>
      <c r="BG66" s="143">
        <f t="shared" si="60"/>
        <v>0</v>
      </c>
      <c r="BH66" s="143">
        <f t="shared" si="61"/>
        <v>0</v>
      </c>
      <c r="BI66" s="270" t="str">
        <f t="shared" si="62"/>
        <v/>
      </c>
      <c r="BJ66" s="270" t="str">
        <f t="shared" si="63"/>
        <v/>
      </c>
    </row>
    <row r="67" spans="1:62" ht="21.95" customHeight="1">
      <c r="A67" s="460" t="str">
        <f>IF('Modified SF1'!A61="","",'Modified SF1'!A61)</f>
        <v/>
      </c>
      <c r="B67" s="671" t="str">
        <f>IF('Modified SF1'!C61="","",'Modified SF1'!C61)</f>
        <v/>
      </c>
      <c r="C67" s="672"/>
      <c r="D67" s="397" t="s">
        <v>127</v>
      </c>
      <c r="E67" s="398"/>
      <c r="F67" s="399"/>
      <c r="G67" s="399"/>
      <c r="H67" s="400"/>
      <c r="I67" s="376">
        <f t="shared" si="11"/>
        <v>0</v>
      </c>
      <c r="J67" s="401"/>
      <c r="K67" s="399"/>
      <c r="L67" s="399"/>
      <c r="M67" s="399"/>
      <c r="N67" s="400"/>
      <c r="O67" s="376">
        <f t="shared" si="12"/>
        <v>0</v>
      </c>
      <c r="P67" s="401"/>
      <c r="Q67" s="399"/>
      <c r="R67" s="399"/>
      <c r="S67" s="399"/>
      <c r="T67" s="400"/>
      <c r="U67" s="376">
        <f t="shared" si="13"/>
        <v>0</v>
      </c>
      <c r="V67" s="401"/>
      <c r="W67" s="399"/>
      <c r="X67" s="399"/>
      <c r="Y67" s="399"/>
      <c r="Z67" s="400"/>
      <c r="AA67" s="376">
        <f t="shared" si="14"/>
        <v>0</v>
      </c>
      <c r="AB67" s="401"/>
      <c r="AC67" s="399"/>
      <c r="AD67" s="399"/>
      <c r="AE67" s="399"/>
      <c r="AF67" s="400"/>
      <c r="AG67" s="248">
        <f t="shared" si="15"/>
        <v>0</v>
      </c>
      <c r="AH67" s="440" t="str">
        <f t="shared" si="44"/>
        <v/>
      </c>
      <c r="AI67" s="439" t="str">
        <f t="shared" si="64"/>
        <v/>
      </c>
      <c r="AJ67" s="673"/>
      <c r="AK67" s="674"/>
      <c r="AL67" s="674"/>
      <c r="AM67" s="674"/>
      <c r="AN67" s="674"/>
      <c r="AO67" s="675"/>
      <c r="AP67" s="196" t="str">
        <f t="shared" si="46"/>
        <v/>
      </c>
      <c r="AQ67" s="178">
        <f>COUNTIF(I67:AG67,5)</f>
        <v>0</v>
      </c>
      <c r="AR67" s="179" t="str">
        <f t="shared" si="18"/>
        <v/>
      </c>
      <c r="AS67" s="220" t="str">
        <f t="shared" si="48"/>
        <v/>
      </c>
      <c r="AT67" s="220" t="str">
        <f t="shared" si="49"/>
        <v/>
      </c>
      <c r="AU67" s="220" t="str">
        <f t="shared" si="50"/>
        <v/>
      </c>
      <c r="AV67" s="234" t="str">
        <f t="shared" si="51"/>
        <v/>
      </c>
      <c r="AW67" s="233">
        <f t="shared" si="52"/>
        <v>0</v>
      </c>
      <c r="AX67" s="233">
        <f t="shared" si="45"/>
        <v>0</v>
      </c>
      <c r="AY67" s="246" t="str">
        <f t="shared" si="53"/>
        <v/>
      </c>
      <c r="AZ67" s="207">
        <f t="shared" si="54"/>
        <v>1</v>
      </c>
      <c r="BA67" s="207">
        <f t="shared" si="55"/>
        <v>0</v>
      </c>
      <c r="BB67" s="207">
        <f t="shared" si="56"/>
        <v>0</v>
      </c>
      <c r="BC67" s="207">
        <f t="shared" si="57"/>
        <v>1</v>
      </c>
      <c r="BD67" s="179">
        <f t="shared" si="58"/>
        <v>0</v>
      </c>
      <c r="BE67" s="179">
        <f t="shared" si="31"/>
        <v>0</v>
      </c>
      <c r="BF67" s="237">
        <f t="shared" si="59"/>
        <v>0</v>
      </c>
      <c r="BG67" s="143">
        <f t="shared" si="60"/>
        <v>0</v>
      </c>
      <c r="BH67" s="143">
        <f t="shared" si="61"/>
        <v>0</v>
      </c>
      <c r="BI67" s="270" t="str">
        <f t="shared" si="62"/>
        <v/>
      </c>
      <c r="BJ67" s="270" t="str">
        <f t="shared" si="63"/>
        <v/>
      </c>
    </row>
    <row r="68" spans="1:62" ht="21.95" customHeight="1">
      <c r="A68" s="457" t="str">
        <f>IF('Modified SF1'!A62="","",'Modified SF1'!A62)</f>
        <v/>
      </c>
      <c r="B68" s="687" t="str">
        <f>IF('Modified SF1'!C62="","",'Modified SF1'!C62)</f>
        <v/>
      </c>
      <c r="C68" s="688"/>
      <c r="D68" s="372" t="s">
        <v>127</v>
      </c>
      <c r="E68" s="373"/>
      <c r="F68" s="374"/>
      <c r="G68" s="374"/>
      <c r="H68" s="375"/>
      <c r="I68" s="376">
        <f t="shared" si="11"/>
        <v>0</v>
      </c>
      <c r="J68" s="377"/>
      <c r="K68" s="378"/>
      <c r="L68" s="378"/>
      <c r="M68" s="378"/>
      <c r="N68" s="379"/>
      <c r="O68" s="376">
        <f t="shared" si="12"/>
        <v>0</v>
      </c>
      <c r="P68" s="377"/>
      <c r="Q68" s="378"/>
      <c r="R68" s="378"/>
      <c r="S68" s="378"/>
      <c r="T68" s="379"/>
      <c r="U68" s="376">
        <f t="shared" si="13"/>
        <v>0</v>
      </c>
      <c r="V68" s="377"/>
      <c r="W68" s="378"/>
      <c r="X68" s="378"/>
      <c r="Y68" s="378"/>
      <c r="Z68" s="379"/>
      <c r="AA68" s="376">
        <f t="shared" si="14"/>
        <v>0</v>
      </c>
      <c r="AB68" s="377"/>
      <c r="AC68" s="378"/>
      <c r="AD68" s="378"/>
      <c r="AE68" s="378"/>
      <c r="AF68" s="379"/>
      <c r="AG68" s="248">
        <f t="shared" si="15"/>
        <v>0</v>
      </c>
      <c r="AH68" s="431" t="str">
        <f t="shared" si="44"/>
        <v/>
      </c>
      <c r="AI68" s="432" t="str">
        <f t="shared" si="64"/>
        <v/>
      </c>
      <c r="AJ68" s="676"/>
      <c r="AK68" s="677"/>
      <c r="AL68" s="677"/>
      <c r="AM68" s="677"/>
      <c r="AN68" s="677"/>
      <c r="AO68" s="678"/>
      <c r="AP68" s="196" t="str">
        <f t="shared" si="46"/>
        <v/>
      </c>
      <c r="AQ68" s="178">
        <f t="shared" si="47"/>
        <v>0</v>
      </c>
      <c r="AR68" s="179" t="str">
        <f t="shared" si="18"/>
        <v/>
      </c>
      <c r="AS68" s="220" t="str">
        <f t="shared" si="48"/>
        <v/>
      </c>
      <c r="AT68" s="220" t="str">
        <f t="shared" si="49"/>
        <v/>
      </c>
      <c r="AU68" s="220" t="str">
        <f t="shared" si="50"/>
        <v/>
      </c>
      <c r="AV68" s="234" t="str">
        <f t="shared" si="51"/>
        <v/>
      </c>
      <c r="AW68" s="233">
        <f t="shared" si="52"/>
        <v>0</v>
      </c>
      <c r="AX68" s="233">
        <f t="shared" si="45"/>
        <v>0</v>
      </c>
      <c r="AY68" s="246" t="str">
        <f t="shared" si="53"/>
        <v/>
      </c>
      <c r="AZ68" s="207">
        <f t="shared" si="54"/>
        <v>1</v>
      </c>
      <c r="BA68" s="207">
        <f t="shared" si="55"/>
        <v>0</v>
      </c>
      <c r="BB68" s="207">
        <f t="shared" si="56"/>
        <v>0</v>
      </c>
      <c r="BC68" s="207">
        <f t="shared" si="57"/>
        <v>1</v>
      </c>
      <c r="BD68" s="179">
        <f t="shared" si="58"/>
        <v>0</v>
      </c>
      <c r="BE68" s="179">
        <f t="shared" si="31"/>
        <v>0</v>
      </c>
      <c r="BF68" s="237">
        <f t="shared" si="59"/>
        <v>0</v>
      </c>
      <c r="BG68" s="143">
        <f t="shared" si="60"/>
        <v>0</v>
      </c>
      <c r="BH68" s="143">
        <f t="shared" si="61"/>
        <v>0</v>
      </c>
      <c r="BI68" s="270" t="str">
        <f t="shared" si="62"/>
        <v/>
      </c>
      <c r="BJ68" s="270" t="str">
        <f t="shared" si="63"/>
        <v/>
      </c>
    </row>
    <row r="69" spans="1:62" ht="21.95" customHeight="1">
      <c r="A69" s="460" t="str">
        <f>IF('Modified SF1'!A63="","",'Modified SF1'!A63)</f>
        <v/>
      </c>
      <c r="B69" s="671" t="str">
        <f>IF('Modified SF1'!C63="","",'Modified SF1'!C63)</f>
        <v/>
      </c>
      <c r="C69" s="672"/>
      <c r="D69" s="397" t="s">
        <v>127</v>
      </c>
      <c r="E69" s="398"/>
      <c r="F69" s="399"/>
      <c r="G69" s="399"/>
      <c r="H69" s="400"/>
      <c r="I69" s="376">
        <f t="shared" si="11"/>
        <v>0</v>
      </c>
      <c r="J69" s="401"/>
      <c r="K69" s="399"/>
      <c r="L69" s="399"/>
      <c r="M69" s="399"/>
      <c r="N69" s="400"/>
      <c r="O69" s="376">
        <f t="shared" si="12"/>
        <v>0</v>
      </c>
      <c r="P69" s="401"/>
      <c r="Q69" s="399"/>
      <c r="R69" s="399"/>
      <c r="S69" s="399"/>
      <c r="T69" s="400"/>
      <c r="U69" s="376">
        <f t="shared" si="13"/>
        <v>0</v>
      </c>
      <c r="V69" s="401"/>
      <c r="W69" s="399"/>
      <c r="X69" s="399"/>
      <c r="Y69" s="399"/>
      <c r="Z69" s="400"/>
      <c r="AA69" s="376">
        <f t="shared" si="14"/>
        <v>0</v>
      </c>
      <c r="AB69" s="401"/>
      <c r="AC69" s="399"/>
      <c r="AD69" s="399"/>
      <c r="AE69" s="399"/>
      <c r="AF69" s="400"/>
      <c r="AG69" s="248">
        <f t="shared" si="15"/>
        <v>0</v>
      </c>
      <c r="AH69" s="440" t="str">
        <f t="shared" si="44"/>
        <v/>
      </c>
      <c r="AI69" s="439" t="str">
        <f t="shared" si="64"/>
        <v/>
      </c>
      <c r="AJ69" s="673"/>
      <c r="AK69" s="674"/>
      <c r="AL69" s="674"/>
      <c r="AM69" s="674"/>
      <c r="AN69" s="674"/>
      <c r="AO69" s="675"/>
      <c r="AP69" s="196" t="str">
        <f t="shared" si="46"/>
        <v/>
      </c>
      <c r="AQ69" s="178">
        <f t="shared" si="47"/>
        <v>0</v>
      </c>
      <c r="AR69" s="179" t="str">
        <f t="shared" si="18"/>
        <v/>
      </c>
      <c r="AS69" s="220" t="str">
        <f t="shared" si="48"/>
        <v/>
      </c>
      <c r="AT69" s="220" t="str">
        <f t="shared" si="49"/>
        <v/>
      </c>
      <c r="AU69" s="220" t="str">
        <f t="shared" si="50"/>
        <v/>
      </c>
      <c r="AV69" s="234" t="str">
        <f t="shared" si="51"/>
        <v/>
      </c>
      <c r="AW69" s="233">
        <f t="shared" si="52"/>
        <v>0</v>
      </c>
      <c r="AX69" s="233">
        <f t="shared" si="45"/>
        <v>0</v>
      </c>
      <c r="AY69" s="246" t="str">
        <f t="shared" si="53"/>
        <v/>
      </c>
      <c r="AZ69" s="207">
        <f t="shared" si="54"/>
        <v>1</v>
      </c>
      <c r="BA69" s="207">
        <f t="shared" si="55"/>
        <v>0</v>
      </c>
      <c r="BB69" s="207">
        <f t="shared" si="56"/>
        <v>0</v>
      </c>
      <c r="BC69" s="207">
        <f t="shared" si="57"/>
        <v>1</v>
      </c>
      <c r="BD69" s="179">
        <f t="shared" si="58"/>
        <v>0</v>
      </c>
      <c r="BE69" s="179">
        <f t="shared" si="31"/>
        <v>0</v>
      </c>
      <c r="BF69" s="237">
        <f t="shared" si="59"/>
        <v>0</v>
      </c>
      <c r="BG69" s="143">
        <f t="shared" si="60"/>
        <v>0</v>
      </c>
      <c r="BH69" s="143">
        <f t="shared" si="61"/>
        <v>0</v>
      </c>
      <c r="BI69" s="270" t="str">
        <f t="shared" si="62"/>
        <v/>
      </c>
      <c r="BJ69" s="270" t="str">
        <f t="shared" si="63"/>
        <v/>
      </c>
    </row>
    <row r="70" spans="1:62" ht="21.95" customHeight="1">
      <c r="A70" s="457" t="str">
        <f>IF('Modified SF1'!A64="","",'Modified SF1'!A64)</f>
        <v/>
      </c>
      <c r="B70" s="687" t="str">
        <f>IF('Modified SF1'!C64="","",'Modified SF1'!C64)</f>
        <v/>
      </c>
      <c r="C70" s="688"/>
      <c r="D70" s="372" t="s">
        <v>127</v>
      </c>
      <c r="E70" s="373"/>
      <c r="F70" s="374"/>
      <c r="G70" s="374"/>
      <c r="H70" s="375"/>
      <c r="I70" s="376">
        <f t="shared" si="11"/>
        <v>0</v>
      </c>
      <c r="J70" s="377"/>
      <c r="K70" s="378"/>
      <c r="L70" s="378"/>
      <c r="M70" s="378"/>
      <c r="N70" s="379"/>
      <c r="O70" s="376">
        <f t="shared" si="12"/>
        <v>0</v>
      </c>
      <c r="P70" s="377"/>
      <c r="Q70" s="378"/>
      <c r="R70" s="378"/>
      <c r="S70" s="378"/>
      <c r="T70" s="379"/>
      <c r="U70" s="376">
        <f t="shared" si="13"/>
        <v>0</v>
      </c>
      <c r="V70" s="377"/>
      <c r="W70" s="378"/>
      <c r="X70" s="378"/>
      <c r="Y70" s="378"/>
      <c r="Z70" s="379"/>
      <c r="AA70" s="376">
        <f t="shared" si="14"/>
        <v>0</v>
      </c>
      <c r="AB70" s="377"/>
      <c r="AC70" s="378"/>
      <c r="AD70" s="378"/>
      <c r="AE70" s="378"/>
      <c r="AF70" s="379"/>
      <c r="AG70" s="248">
        <f t="shared" si="15"/>
        <v>0</v>
      </c>
      <c r="AH70" s="431" t="str">
        <f t="shared" si="44"/>
        <v/>
      </c>
      <c r="AI70" s="432" t="str">
        <f t="shared" si="64"/>
        <v/>
      </c>
      <c r="AJ70" s="676"/>
      <c r="AK70" s="677"/>
      <c r="AL70" s="677"/>
      <c r="AM70" s="677"/>
      <c r="AN70" s="677"/>
      <c r="AO70" s="678"/>
      <c r="AP70" s="196" t="str">
        <f t="shared" si="46"/>
        <v/>
      </c>
      <c r="AQ70" s="178">
        <f>COUNTIF(I70:AG70,5)</f>
        <v>0</v>
      </c>
      <c r="AR70" s="179" t="str">
        <f t="shared" si="18"/>
        <v/>
      </c>
      <c r="AS70" s="220" t="str">
        <f t="shared" si="48"/>
        <v/>
      </c>
      <c r="AT70" s="220" t="str">
        <f t="shared" si="49"/>
        <v/>
      </c>
      <c r="AU70" s="220" t="str">
        <f t="shared" si="50"/>
        <v/>
      </c>
      <c r="AV70" s="234" t="str">
        <f t="shared" si="51"/>
        <v/>
      </c>
      <c r="AW70" s="233">
        <f t="shared" si="52"/>
        <v>0</v>
      </c>
      <c r="AX70" s="233">
        <f t="shared" si="45"/>
        <v>0</v>
      </c>
      <c r="AY70" s="246" t="str">
        <f t="shared" si="53"/>
        <v/>
      </c>
      <c r="AZ70" s="207">
        <f t="shared" si="54"/>
        <v>1</v>
      </c>
      <c r="BA70" s="207">
        <f t="shared" si="55"/>
        <v>0</v>
      </c>
      <c r="BB70" s="207">
        <f t="shared" si="56"/>
        <v>0</v>
      </c>
      <c r="BC70" s="207">
        <f t="shared" si="57"/>
        <v>1</v>
      </c>
      <c r="BD70" s="179">
        <f t="shared" si="58"/>
        <v>0</v>
      </c>
      <c r="BE70" s="179">
        <f t="shared" si="31"/>
        <v>0</v>
      </c>
      <c r="BF70" s="237">
        <f t="shared" si="59"/>
        <v>0</v>
      </c>
      <c r="BG70" s="143">
        <f t="shared" si="60"/>
        <v>0</v>
      </c>
      <c r="BH70" s="143">
        <f t="shared" si="61"/>
        <v>0</v>
      </c>
      <c r="BI70" s="270" t="str">
        <f t="shared" si="62"/>
        <v/>
      </c>
      <c r="BJ70" s="270" t="str">
        <f t="shared" si="63"/>
        <v/>
      </c>
    </row>
    <row r="71" spans="1:62" ht="21.95" customHeight="1">
      <c r="A71" s="460" t="str">
        <f>IF('Modified SF1'!A65="","",'Modified SF1'!A65)</f>
        <v/>
      </c>
      <c r="B71" s="671" t="str">
        <f>IF('Modified SF1'!C65="","",'Modified SF1'!C65)</f>
        <v/>
      </c>
      <c r="C71" s="672"/>
      <c r="D71" s="397" t="s">
        <v>127</v>
      </c>
      <c r="E71" s="398"/>
      <c r="F71" s="399"/>
      <c r="G71" s="399"/>
      <c r="H71" s="400"/>
      <c r="I71" s="376">
        <f t="shared" si="11"/>
        <v>0</v>
      </c>
      <c r="J71" s="401"/>
      <c r="K71" s="399"/>
      <c r="L71" s="399"/>
      <c r="M71" s="399"/>
      <c r="N71" s="400"/>
      <c r="O71" s="376">
        <f t="shared" si="12"/>
        <v>0</v>
      </c>
      <c r="P71" s="401"/>
      <c r="Q71" s="399"/>
      <c r="R71" s="399"/>
      <c r="S71" s="399"/>
      <c r="T71" s="400"/>
      <c r="U71" s="376">
        <f t="shared" si="13"/>
        <v>0</v>
      </c>
      <c r="V71" s="401"/>
      <c r="W71" s="399"/>
      <c r="X71" s="399"/>
      <c r="Y71" s="399"/>
      <c r="Z71" s="400"/>
      <c r="AA71" s="376">
        <f t="shared" si="14"/>
        <v>0</v>
      </c>
      <c r="AB71" s="401"/>
      <c r="AC71" s="399"/>
      <c r="AD71" s="399"/>
      <c r="AE71" s="399"/>
      <c r="AF71" s="400"/>
      <c r="AG71" s="248">
        <f t="shared" si="15"/>
        <v>0</v>
      </c>
      <c r="AH71" s="440" t="str">
        <f t="shared" si="44"/>
        <v/>
      </c>
      <c r="AI71" s="439" t="str">
        <f t="shared" si="64"/>
        <v/>
      </c>
      <c r="AJ71" s="673"/>
      <c r="AK71" s="674"/>
      <c r="AL71" s="674"/>
      <c r="AM71" s="674"/>
      <c r="AN71" s="674"/>
      <c r="AO71" s="675"/>
      <c r="AP71" s="196" t="str">
        <f t="shared" si="46"/>
        <v/>
      </c>
      <c r="AQ71" s="178">
        <f t="shared" si="47"/>
        <v>0</v>
      </c>
      <c r="AR71" s="179" t="str">
        <f t="shared" si="18"/>
        <v/>
      </c>
      <c r="AS71" s="220" t="str">
        <f t="shared" si="48"/>
        <v/>
      </c>
      <c r="AT71" s="220" t="str">
        <f t="shared" si="49"/>
        <v/>
      </c>
      <c r="AU71" s="220" t="str">
        <f t="shared" si="50"/>
        <v/>
      </c>
      <c r="AV71" s="234" t="str">
        <f t="shared" si="51"/>
        <v/>
      </c>
      <c r="AW71" s="233">
        <f t="shared" si="52"/>
        <v>0</v>
      </c>
      <c r="AX71" s="233">
        <f t="shared" si="45"/>
        <v>0</v>
      </c>
      <c r="AY71" s="246" t="str">
        <f t="shared" si="53"/>
        <v/>
      </c>
      <c r="AZ71" s="207">
        <f t="shared" si="54"/>
        <v>1</v>
      </c>
      <c r="BA71" s="207">
        <f t="shared" si="55"/>
        <v>0</v>
      </c>
      <c r="BB71" s="207">
        <f t="shared" si="56"/>
        <v>0</v>
      </c>
      <c r="BC71" s="207">
        <f t="shared" si="57"/>
        <v>1</v>
      </c>
      <c r="BD71" s="179">
        <f t="shared" si="58"/>
        <v>0</v>
      </c>
      <c r="BE71" s="179">
        <f t="shared" si="31"/>
        <v>0</v>
      </c>
      <c r="BF71" s="237">
        <f t="shared" si="59"/>
        <v>0</v>
      </c>
      <c r="BG71" s="143">
        <f t="shared" si="60"/>
        <v>0</v>
      </c>
      <c r="BH71" s="143">
        <f t="shared" si="61"/>
        <v>0</v>
      </c>
      <c r="BI71" s="270" t="str">
        <f t="shared" si="62"/>
        <v/>
      </c>
      <c r="BJ71" s="270" t="str">
        <f t="shared" si="63"/>
        <v/>
      </c>
    </row>
    <row r="72" spans="1:62" ht="21.95" customHeight="1">
      <c r="A72" s="457" t="str">
        <f>IF('Modified SF1'!A66="","",'Modified SF1'!A66)</f>
        <v/>
      </c>
      <c r="B72" s="687" t="str">
        <f>IF('Modified SF1'!C66="","",'Modified SF1'!C66)</f>
        <v/>
      </c>
      <c r="C72" s="688"/>
      <c r="D72" s="372" t="s">
        <v>127</v>
      </c>
      <c r="E72" s="373"/>
      <c r="F72" s="374"/>
      <c r="G72" s="374"/>
      <c r="H72" s="375"/>
      <c r="I72" s="376">
        <f t="shared" si="11"/>
        <v>0</v>
      </c>
      <c r="J72" s="377"/>
      <c r="K72" s="378"/>
      <c r="L72" s="378"/>
      <c r="M72" s="378"/>
      <c r="N72" s="379"/>
      <c r="O72" s="376">
        <f t="shared" si="12"/>
        <v>0</v>
      </c>
      <c r="P72" s="377"/>
      <c r="Q72" s="378"/>
      <c r="R72" s="378"/>
      <c r="S72" s="378"/>
      <c r="T72" s="379"/>
      <c r="U72" s="376">
        <f t="shared" si="13"/>
        <v>0</v>
      </c>
      <c r="V72" s="377"/>
      <c r="W72" s="378"/>
      <c r="X72" s="378"/>
      <c r="Y72" s="378"/>
      <c r="Z72" s="379"/>
      <c r="AA72" s="376">
        <f t="shared" si="14"/>
        <v>0</v>
      </c>
      <c r="AB72" s="377"/>
      <c r="AC72" s="378"/>
      <c r="AD72" s="378"/>
      <c r="AE72" s="378"/>
      <c r="AF72" s="379"/>
      <c r="AG72" s="248">
        <f t="shared" si="15"/>
        <v>0</v>
      </c>
      <c r="AH72" s="431" t="str">
        <f t="shared" si="44"/>
        <v/>
      </c>
      <c r="AI72" s="432" t="str">
        <f t="shared" si="64"/>
        <v/>
      </c>
      <c r="AJ72" s="676"/>
      <c r="AK72" s="677"/>
      <c r="AL72" s="677"/>
      <c r="AM72" s="677"/>
      <c r="AN72" s="677"/>
      <c r="AO72" s="678"/>
      <c r="AP72" s="196" t="str">
        <f t="shared" si="46"/>
        <v/>
      </c>
      <c r="AQ72" s="178">
        <f t="shared" si="47"/>
        <v>0</v>
      </c>
      <c r="AR72" s="179" t="str">
        <f t="shared" si="18"/>
        <v/>
      </c>
      <c r="AS72" s="220" t="str">
        <f t="shared" si="48"/>
        <v/>
      </c>
      <c r="AT72" s="220" t="str">
        <f t="shared" si="49"/>
        <v/>
      </c>
      <c r="AU72" s="220" t="str">
        <f t="shared" si="50"/>
        <v/>
      </c>
      <c r="AV72" s="234" t="str">
        <f t="shared" si="51"/>
        <v/>
      </c>
      <c r="AW72" s="233">
        <f t="shared" si="52"/>
        <v>0</v>
      </c>
      <c r="AX72" s="233">
        <f t="shared" si="45"/>
        <v>0</v>
      </c>
      <c r="AY72" s="246" t="str">
        <f t="shared" si="53"/>
        <v/>
      </c>
      <c r="AZ72" s="207">
        <f t="shared" si="54"/>
        <v>1</v>
      </c>
      <c r="BA72" s="207">
        <f t="shared" si="55"/>
        <v>0</v>
      </c>
      <c r="BB72" s="207">
        <f t="shared" si="56"/>
        <v>0</v>
      </c>
      <c r="BC72" s="207">
        <f t="shared" si="57"/>
        <v>1</v>
      </c>
      <c r="BD72" s="179">
        <f t="shared" si="58"/>
        <v>0</v>
      </c>
      <c r="BE72" s="179">
        <f t="shared" si="31"/>
        <v>0</v>
      </c>
      <c r="BF72" s="237">
        <f t="shared" si="59"/>
        <v>0</v>
      </c>
      <c r="BG72" s="143">
        <f t="shared" si="60"/>
        <v>0</v>
      </c>
      <c r="BH72" s="143">
        <f t="shared" si="61"/>
        <v>0</v>
      </c>
      <c r="BI72" s="270" t="str">
        <f t="shared" si="62"/>
        <v/>
      </c>
      <c r="BJ72" s="270" t="str">
        <f t="shared" si="63"/>
        <v/>
      </c>
    </row>
    <row r="73" spans="1:62" ht="21.95" customHeight="1">
      <c r="A73" s="460" t="str">
        <f>IF('Modified SF1'!A67="","",'Modified SF1'!A67)</f>
        <v/>
      </c>
      <c r="B73" s="671" t="str">
        <f>IF('Modified SF1'!C67="","",'Modified SF1'!C67)</f>
        <v/>
      </c>
      <c r="C73" s="672"/>
      <c r="D73" s="397" t="s">
        <v>127</v>
      </c>
      <c r="E73" s="398"/>
      <c r="F73" s="399"/>
      <c r="G73" s="399"/>
      <c r="H73" s="400"/>
      <c r="I73" s="376">
        <f t="shared" si="11"/>
        <v>0</v>
      </c>
      <c r="J73" s="401"/>
      <c r="K73" s="399"/>
      <c r="L73" s="399"/>
      <c r="M73" s="399"/>
      <c r="N73" s="400"/>
      <c r="O73" s="376">
        <f t="shared" si="12"/>
        <v>0</v>
      </c>
      <c r="P73" s="401"/>
      <c r="Q73" s="399"/>
      <c r="R73" s="399"/>
      <c r="S73" s="399"/>
      <c r="T73" s="400"/>
      <c r="U73" s="376">
        <f t="shared" si="13"/>
        <v>0</v>
      </c>
      <c r="V73" s="401"/>
      <c r="W73" s="399"/>
      <c r="X73" s="399"/>
      <c r="Y73" s="399"/>
      <c r="Z73" s="400"/>
      <c r="AA73" s="376">
        <f t="shared" si="14"/>
        <v>0</v>
      </c>
      <c r="AB73" s="401"/>
      <c r="AC73" s="399"/>
      <c r="AD73" s="399"/>
      <c r="AE73" s="399"/>
      <c r="AF73" s="400"/>
      <c r="AG73" s="248">
        <f t="shared" si="15"/>
        <v>0</v>
      </c>
      <c r="AH73" s="440" t="str">
        <f t="shared" si="44"/>
        <v/>
      </c>
      <c r="AI73" s="439" t="str">
        <f t="shared" si="64"/>
        <v/>
      </c>
      <c r="AJ73" s="673"/>
      <c r="AK73" s="674"/>
      <c r="AL73" s="674"/>
      <c r="AM73" s="674"/>
      <c r="AN73" s="674"/>
      <c r="AO73" s="675"/>
      <c r="AP73" s="196" t="str">
        <f t="shared" si="46"/>
        <v/>
      </c>
      <c r="AQ73" s="178">
        <f t="shared" si="47"/>
        <v>0</v>
      </c>
      <c r="AR73" s="179" t="str">
        <f t="shared" si="18"/>
        <v/>
      </c>
      <c r="AS73" s="220" t="str">
        <f t="shared" si="48"/>
        <v/>
      </c>
      <c r="AT73" s="220" t="str">
        <f t="shared" si="49"/>
        <v/>
      </c>
      <c r="AU73" s="220" t="str">
        <f t="shared" si="50"/>
        <v/>
      </c>
      <c r="AV73" s="234" t="str">
        <f t="shared" si="51"/>
        <v/>
      </c>
      <c r="AW73" s="233">
        <f t="shared" si="52"/>
        <v>0</v>
      </c>
      <c r="AX73" s="233">
        <f t="shared" si="45"/>
        <v>0</v>
      </c>
      <c r="AY73" s="246" t="str">
        <f t="shared" si="53"/>
        <v/>
      </c>
      <c r="AZ73" s="207">
        <f t="shared" si="54"/>
        <v>1</v>
      </c>
      <c r="BA73" s="207">
        <f t="shared" si="55"/>
        <v>0</v>
      </c>
      <c r="BB73" s="207">
        <f t="shared" si="56"/>
        <v>0</v>
      </c>
      <c r="BC73" s="207">
        <f t="shared" si="57"/>
        <v>1</v>
      </c>
      <c r="BD73" s="179">
        <f t="shared" si="58"/>
        <v>0</v>
      </c>
      <c r="BE73" s="179">
        <f t="shared" si="31"/>
        <v>0</v>
      </c>
      <c r="BF73" s="237">
        <f t="shared" si="59"/>
        <v>0</v>
      </c>
      <c r="BG73" s="143">
        <f t="shared" si="60"/>
        <v>0</v>
      </c>
      <c r="BH73" s="143">
        <f t="shared" si="61"/>
        <v>0</v>
      </c>
      <c r="BI73" s="270" t="str">
        <f t="shared" si="62"/>
        <v/>
      </c>
      <c r="BJ73" s="270" t="str">
        <f t="shared" si="63"/>
        <v/>
      </c>
    </row>
    <row r="74" spans="1:62" ht="21.95" customHeight="1">
      <c r="A74" s="457" t="str">
        <f>IF('Modified SF1'!A68="","",'Modified SF1'!A68)</f>
        <v/>
      </c>
      <c r="B74" s="687" t="str">
        <f>IF('Modified SF1'!C68="","",'Modified SF1'!C68)</f>
        <v/>
      </c>
      <c r="C74" s="688"/>
      <c r="D74" s="372" t="s">
        <v>127</v>
      </c>
      <c r="E74" s="373"/>
      <c r="F74" s="374"/>
      <c r="G74" s="374"/>
      <c r="H74" s="375"/>
      <c r="I74" s="376">
        <f t="shared" si="11"/>
        <v>0</v>
      </c>
      <c r="J74" s="377"/>
      <c r="K74" s="378"/>
      <c r="L74" s="378"/>
      <c r="M74" s="378"/>
      <c r="N74" s="379"/>
      <c r="O74" s="376">
        <f t="shared" si="12"/>
        <v>0</v>
      </c>
      <c r="P74" s="377"/>
      <c r="Q74" s="378"/>
      <c r="R74" s="378"/>
      <c r="S74" s="378"/>
      <c r="T74" s="379"/>
      <c r="U74" s="376">
        <f t="shared" si="13"/>
        <v>0</v>
      </c>
      <c r="V74" s="377"/>
      <c r="W74" s="378"/>
      <c r="X74" s="378"/>
      <c r="Y74" s="378"/>
      <c r="Z74" s="379"/>
      <c r="AA74" s="376">
        <f t="shared" si="14"/>
        <v>0</v>
      </c>
      <c r="AB74" s="377"/>
      <c r="AC74" s="378"/>
      <c r="AD74" s="378"/>
      <c r="AE74" s="378"/>
      <c r="AF74" s="379"/>
      <c r="AG74" s="248">
        <f t="shared" si="15"/>
        <v>0</v>
      </c>
      <c r="AH74" s="431" t="str">
        <f t="shared" si="44"/>
        <v/>
      </c>
      <c r="AI74" s="432" t="str">
        <f t="shared" si="64"/>
        <v/>
      </c>
      <c r="AJ74" s="676"/>
      <c r="AK74" s="677"/>
      <c r="AL74" s="677"/>
      <c r="AM74" s="677"/>
      <c r="AN74" s="677"/>
      <c r="AO74" s="678"/>
      <c r="AP74" s="196" t="str">
        <f t="shared" si="46"/>
        <v/>
      </c>
      <c r="AQ74" s="178">
        <f t="shared" si="47"/>
        <v>0</v>
      </c>
      <c r="AR74" s="179" t="str">
        <f t="shared" si="18"/>
        <v/>
      </c>
      <c r="AS74" s="220" t="str">
        <f t="shared" si="48"/>
        <v/>
      </c>
      <c r="AT74" s="220" t="str">
        <f t="shared" si="49"/>
        <v/>
      </c>
      <c r="AU74" s="220" t="str">
        <f t="shared" si="50"/>
        <v/>
      </c>
      <c r="AV74" s="234" t="str">
        <f t="shared" si="51"/>
        <v/>
      </c>
      <c r="AW74" s="233">
        <f t="shared" si="52"/>
        <v>0</v>
      </c>
      <c r="AX74" s="233">
        <f t="shared" si="45"/>
        <v>0</v>
      </c>
      <c r="AY74" s="246" t="str">
        <f t="shared" si="53"/>
        <v/>
      </c>
      <c r="AZ74" s="207">
        <f t="shared" si="54"/>
        <v>1</v>
      </c>
      <c r="BA74" s="207">
        <f t="shared" si="55"/>
        <v>0</v>
      </c>
      <c r="BB74" s="207">
        <f t="shared" si="56"/>
        <v>0</v>
      </c>
      <c r="BC74" s="207">
        <f t="shared" si="57"/>
        <v>1</v>
      </c>
      <c r="BD74" s="179">
        <f t="shared" si="58"/>
        <v>0</v>
      </c>
      <c r="BE74" s="179">
        <f t="shared" si="31"/>
        <v>0</v>
      </c>
      <c r="BF74" s="237">
        <f t="shared" si="59"/>
        <v>0</v>
      </c>
      <c r="BG74" s="143">
        <f t="shared" si="60"/>
        <v>0</v>
      </c>
      <c r="BH74" s="143">
        <f t="shared" si="61"/>
        <v>0</v>
      </c>
      <c r="BI74" s="270" t="str">
        <f t="shared" si="62"/>
        <v/>
      </c>
      <c r="BJ74" s="270" t="str">
        <f t="shared" si="63"/>
        <v/>
      </c>
    </row>
    <row r="75" spans="1:62" ht="21.95" customHeight="1">
      <c r="A75" s="460" t="str">
        <f>IF('Modified SF1'!A69="","",'Modified SF1'!A69)</f>
        <v/>
      </c>
      <c r="B75" s="671" t="str">
        <f>IF('Modified SF1'!C69="","",'Modified SF1'!C69)</f>
        <v/>
      </c>
      <c r="C75" s="672"/>
      <c r="D75" s="397" t="s">
        <v>127</v>
      </c>
      <c r="E75" s="398"/>
      <c r="F75" s="399"/>
      <c r="G75" s="399"/>
      <c r="H75" s="400"/>
      <c r="I75" s="376">
        <f t="shared" si="11"/>
        <v>0</v>
      </c>
      <c r="J75" s="401"/>
      <c r="K75" s="399"/>
      <c r="L75" s="399"/>
      <c r="M75" s="399"/>
      <c r="N75" s="400"/>
      <c r="O75" s="376">
        <f t="shared" si="12"/>
        <v>0</v>
      </c>
      <c r="P75" s="401"/>
      <c r="Q75" s="399"/>
      <c r="R75" s="399"/>
      <c r="S75" s="399"/>
      <c r="T75" s="400"/>
      <c r="U75" s="376">
        <f t="shared" si="13"/>
        <v>0</v>
      </c>
      <c r="V75" s="401"/>
      <c r="W75" s="399"/>
      <c r="X75" s="399"/>
      <c r="Y75" s="399"/>
      <c r="Z75" s="400"/>
      <c r="AA75" s="376">
        <f t="shared" si="14"/>
        <v>0</v>
      </c>
      <c r="AB75" s="401"/>
      <c r="AC75" s="399"/>
      <c r="AD75" s="399"/>
      <c r="AE75" s="399"/>
      <c r="AF75" s="400"/>
      <c r="AG75" s="248">
        <f t="shared" si="15"/>
        <v>0</v>
      </c>
      <c r="AH75" s="440" t="str">
        <f t="shared" si="44"/>
        <v/>
      </c>
      <c r="AI75" s="439" t="str">
        <f t="shared" si="64"/>
        <v/>
      </c>
      <c r="AJ75" s="673"/>
      <c r="AK75" s="674"/>
      <c r="AL75" s="674"/>
      <c r="AM75" s="674"/>
      <c r="AN75" s="674"/>
      <c r="AO75" s="675"/>
      <c r="AP75" s="196" t="str">
        <f t="shared" si="46"/>
        <v/>
      </c>
      <c r="AQ75" s="178">
        <f t="shared" si="47"/>
        <v>0</v>
      </c>
      <c r="AR75" s="179" t="str">
        <f t="shared" si="18"/>
        <v/>
      </c>
      <c r="AS75" s="220" t="str">
        <f t="shared" si="48"/>
        <v/>
      </c>
      <c r="AT75" s="220" t="str">
        <f t="shared" si="49"/>
        <v/>
      </c>
      <c r="AU75" s="220" t="str">
        <f t="shared" si="50"/>
        <v/>
      </c>
      <c r="AV75" s="234" t="str">
        <f t="shared" si="51"/>
        <v/>
      </c>
      <c r="AW75" s="233">
        <f t="shared" si="52"/>
        <v>0</v>
      </c>
      <c r="AX75" s="233">
        <f t="shared" si="45"/>
        <v>0</v>
      </c>
      <c r="AY75" s="246" t="str">
        <f t="shared" si="53"/>
        <v/>
      </c>
      <c r="AZ75" s="207">
        <f t="shared" si="54"/>
        <v>1</v>
      </c>
      <c r="BA75" s="207">
        <f t="shared" si="55"/>
        <v>0</v>
      </c>
      <c r="BB75" s="207">
        <f t="shared" si="56"/>
        <v>0</v>
      </c>
      <c r="BC75" s="207">
        <f t="shared" si="57"/>
        <v>1</v>
      </c>
      <c r="BD75" s="179">
        <f t="shared" si="58"/>
        <v>0</v>
      </c>
      <c r="BE75" s="179">
        <f t="shared" si="31"/>
        <v>0</v>
      </c>
      <c r="BF75" s="237">
        <f t="shared" si="59"/>
        <v>0</v>
      </c>
      <c r="BG75" s="143">
        <f t="shared" si="60"/>
        <v>0</v>
      </c>
      <c r="BH75" s="143">
        <f t="shared" si="61"/>
        <v>0</v>
      </c>
      <c r="BI75" s="270" t="str">
        <f t="shared" si="62"/>
        <v/>
      </c>
      <c r="BJ75" s="270" t="str">
        <f t="shared" si="63"/>
        <v/>
      </c>
    </row>
    <row r="76" spans="1:62" ht="21.95" customHeight="1">
      <c r="A76" s="457" t="str">
        <f>IF('Modified SF1'!A70="","",'Modified SF1'!A70)</f>
        <v/>
      </c>
      <c r="B76" s="687" t="str">
        <f>IF('Modified SF1'!C70="","",'Modified SF1'!C70)</f>
        <v/>
      </c>
      <c r="C76" s="688"/>
      <c r="D76" s="372" t="s">
        <v>127</v>
      </c>
      <c r="E76" s="373"/>
      <c r="F76" s="374"/>
      <c r="G76" s="374"/>
      <c r="H76" s="375"/>
      <c r="I76" s="376">
        <f t="shared" si="11"/>
        <v>0</v>
      </c>
      <c r="J76" s="377"/>
      <c r="K76" s="378"/>
      <c r="L76" s="378"/>
      <c r="M76" s="378"/>
      <c r="N76" s="379"/>
      <c r="O76" s="376">
        <f t="shared" si="12"/>
        <v>0</v>
      </c>
      <c r="P76" s="377"/>
      <c r="Q76" s="378"/>
      <c r="R76" s="378"/>
      <c r="S76" s="378"/>
      <c r="T76" s="379"/>
      <c r="U76" s="376">
        <f t="shared" si="13"/>
        <v>0</v>
      </c>
      <c r="V76" s="377"/>
      <c r="W76" s="378"/>
      <c r="X76" s="378"/>
      <c r="Y76" s="378"/>
      <c r="Z76" s="379"/>
      <c r="AA76" s="376">
        <f t="shared" si="14"/>
        <v>0</v>
      </c>
      <c r="AB76" s="377"/>
      <c r="AC76" s="378"/>
      <c r="AD76" s="378"/>
      <c r="AE76" s="378"/>
      <c r="AF76" s="379"/>
      <c r="AG76" s="248">
        <f t="shared" si="15"/>
        <v>0</v>
      </c>
      <c r="AH76" s="431" t="str">
        <f t="shared" si="44"/>
        <v/>
      </c>
      <c r="AI76" s="432" t="str">
        <f t="shared" si="64"/>
        <v/>
      </c>
      <c r="AJ76" s="676"/>
      <c r="AK76" s="677"/>
      <c r="AL76" s="677"/>
      <c r="AM76" s="677"/>
      <c r="AN76" s="677"/>
      <c r="AO76" s="678"/>
      <c r="AP76" s="196" t="str">
        <f t="shared" si="46"/>
        <v/>
      </c>
      <c r="AQ76" s="178">
        <f t="shared" si="47"/>
        <v>0</v>
      </c>
      <c r="AR76" s="179" t="str">
        <f>IF(AQ76=0,"",1)</f>
        <v/>
      </c>
      <c r="AS76" s="220" t="str">
        <f t="shared" si="48"/>
        <v/>
      </c>
      <c r="AT76" s="220" t="str">
        <f t="shared" si="49"/>
        <v/>
      </c>
      <c r="AU76" s="220" t="str">
        <f t="shared" si="50"/>
        <v/>
      </c>
      <c r="AV76" s="234" t="str">
        <f t="shared" si="51"/>
        <v/>
      </c>
      <c r="AW76" s="233">
        <f t="shared" si="52"/>
        <v>0</v>
      </c>
      <c r="AX76" s="233">
        <f t="shared" si="45"/>
        <v>0</v>
      </c>
      <c r="AY76" s="246" t="str">
        <f t="shared" si="53"/>
        <v/>
      </c>
      <c r="AZ76" s="207">
        <f t="shared" si="54"/>
        <v>1</v>
      </c>
      <c r="BA76" s="207">
        <f t="shared" si="55"/>
        <v>0</v>
      </c>
      <c r="BB76" s="207">
        <f t="shared" si="56"/>
        <v>0</v>
      </c>
      <c r="BC76" s="207">
        <f t="shared" si="57"/>
        <v>1</v>
      </c>
      <c r="BD76" s="179">
        <f t="shared" si="58"/>
        <v>0</v>
      </c>
      <c r="BE76" s="179">
        <f t="shared" si="31"/>
        <v>0</v>
      </c>
      <c r="BF76" s="237">
        <f t="shared" si="59"/>
        <v>0</v>
      </c>
      <c r="BG76" s="143">
        <f t="shared" si="60"/>
        <v>0</v>
      </c>
      <c r="BH76" s="143">
        <f t="shared" si="61"/>
        <v>0</v>
      </c>
      <c r="BI76" s="270" t="str">
        <f t="shared" si="62"/>
        <v/>
      </c>
      <c r="BJ76" s="270" t="str">
        <f t="shared" si="63"/>
        <v/>
      </c>
    </row>
    <row r="77" spans="1:62" ht="21.95" customHeight="1">
      <c r="A77" s="460" t="str">
        <f>IF('Modified SF1'!A71="","",'Modified SF1'!A71)</f>
        <v/>
      </c>
      <c r="B77" s="671" t="str">
        <f>IF('Modified SF1'!C71="","",'Modified SF1'!C71)</f>
        <v/>
      </c>
      <c r="C77" s="672"/>
      <c r="D77" s="397"/>
      <c r="E77" s="398"/>
      <c r="F77" s="399"/>
      <c r="G77" s="399"/>
      <c r="H77" s="400"/>
      <c r="I77" s="376">
        <f t="shared" si="11"/>
        <v>0</v>
      </c>
      <c r="J77" s="401"/>
      <c r="K77" s="399"/>
      <c r="L77" s="399"/>
      <c r="M77" s="399"/>
      <c r="N77" s="400"/>
      <c r="O77" s="376">
        <f t="shared" si="12"/>
        <v>0</v>
      </c>
      <c r="P77" s="401"/>
      <c r="Q77" s="399"/>
      <c r="R77" s="399"/>
      <c r="S77" s="399"/>
      <c r="T77" s="400"/>
      <c r="U77" s="376">
        <f t="shared" si="13"/>
        <v>0</v>
      </c>
      <c r="V77" s="401"/>
      <c r="W77" s="399"/>
      <c r="X77" s="399"/>
      <c r="Y77" s="399"/>
      <c r="Z77" s="400"/>
      <c r="AA77" s="376">
        <f t="shared" si="14"/>
        <v>0</v>
      </c>
      <c r="AB77" s="401"/>
      <c r="AC77" s="399"/>
      <c r="AD77" s="399"/>
      <c r="AE77" s="399"/>
      <c r="AF77" s="400"/>
      <c r="AG77" s="248">
        <f t="shared" si="15"/>
        <v>0</v>
      </c>
      <c r="AH77" s="440" t="str">
        <f t="shared" si="44"/>
        <v/>
      </c>
      <c r="AI77" s="439" t="str">
        <f t="shared" si="64"/>
        <v/>
      </c>
      <c r="AJ77" s="673"/>
      <c r="AK77" s="674"/>
      <c r="AL77" s="674"/>
      <c r="AM77" s="674"/>
      <c r="AN77" s="674"/>
      <c r="AO77" s="675"/>
      <c r="AP77" s="196" t="str">
        <f t="shared" si="46"/>
        <v/>
      </c>
      <c r="AQ77" s="178">
        <f t="shared" si="47"/>
        <v>0</v>
      </c>
      <c r="AR77" s="179" t="str">
        <f t="shared" si="18"/>
        <v/>
      </c>
      <c r="AS77" s="220" t="str">
        <f t="shared" si="48"/>
        <v/>
      </c>
      <c r="AT77" s="220" t="str">
        <f t="shared" si="49"/>
        <v/>
      </c>
      <c r="AU77" s="220" t="str">
        <f t="shared" si="50"/>
        <v/>
      </c>
      <c r="AV77" s="234" t="str">
        <f t="shared" si="51"/>
        <v/>
      </c>
      <c r="AW77" s="233">
        <f t="shared" si="52"/>
        <v>0</v>
      </c>
      <c r="AX77" s="233">
        <f t="shared" si="45"/>
        <v>0</v>
      </c>
      <c r="AY77" s="246" t="str">
        <f t="shared" si="53"/>
        <v/>
      </c>
      <c r="AZ77" s="207">
        <f t="shared" si="54"/>
        <v>0</v>
      </c>
      <c r="BA77" s="207">
        <f t="shared" si="55"/>
        <v>0</v>
      </c>
      <c r="BB77" s="207">
        <f t="shared" si="56"/>
        <v>0</v>
      </c>
      <c r="BC77" s="207">
        <f t="shared" si="57"/>
        <v>0</v>
      </c>
      <c r="BD77" s="179">
        <f t="shared" si="58"/>
        <v>0</v>
      </c>
      <c r="BE77" s="179">
        <f t="shared" si="31"/>
        <v>0</v>
      </c>
      <c r="BF77" s="237">
        <f t="shared" si="59"/>
        <v>0</v>
      </c>
      <c r="BG77" s="143">
        <f t="shared" si="60"/>
        <v>0</v>
      </c>
      <c r="BH77" s="143">
        <f t="shared" si="61"/>
        <v>0</v>
      </c>
      <c r="BI77" s="270" t="str">
        <f t="shared" si="62"/>
        <v/>
      </c>
      <c r="BJ77" s="270" t="str">
        <f t="shared" si="63"/>
        <v/>
      </c>
    </row>
    <row r="78" spans="1:62" ht="21.95" customHeight="1">
      <c r="A78" s="457" t="str">
        <f>IF('Modified SF1'!A72="","",'Modified SF1'!A72)</f>
        <v/>
      </c>
      <c r="B78" s="687" t="str">
        <f>IF('Modified SF1'!C72="","",'Modified SF1'!C72)</f>
        <v/>
      </c>
      <c r="C78" s="688"/>
      <c r="D78" s="372"/>
      <c r="E78" s="373"/>
      <c r="F78" s="374"/>
      <c r="G78" s="374"/>
      <c r="H78" s="375"/>
      <c r="I78" s="376">
        <f t="shared" si="11"/>
        <v>0</v>
      </c>
      <c r="J78" s="377"/>
      <c r="K78" s="378"/>
      <c r="L78" s="378"/>
      <c r="M78" s="378"/>
      <c r="N78" s="379"/>
      <c r="O78" s="376">
        <f t="shared" si="12"/>
        <v>0</v>
      </c>
      <c r="P78" s="377"/>
      <c r="Q78" s="378"/>
      <c r="R78" s="378"/>
      <c r="S78" s="378"/>
      <c r="T78" s="379"/>
      <c r="U78" s="376">
        <f t="shared" si="13"/>
        <v>0</v>
      </c>
      <c r="V78" s="377"/>
      <c r="W78" s="378"/>
      <c r="X78" s="378"/>
      <c r="Y78" s="378"/>
      <c r="Z78" s="379"/>
      <c r="AA78" s="376">
        <f t="shared" si="14"/>
        <v>0</v>
      </c>
      <c r="AB78" s="377"/>
      <c r="AC78" s="378"/>
      <c r="AD78" s="378"/>
      <c r="AE78" s="378"/>
      <c r="AF78" s="379"/>
      <c r="AG78" s="248">
        <f t="shared" si="15"/>
        <v>0</v>
      </c>
      <c r="AH78" s="431" t="str">
        <f t="shared" si="44"/>
        <v/>
      </c>
      <c r="AI78" s="432" t="str">
        <f t="shared" si="64"/>
        <v/>
      </c>
      <c r="AJ78" s="676"/>
      <c r="AK78" s="677"/>
      <c r="AL78" s="677"/>
      <c r="AM78" s="677"/>
      <c r="AN78" s="677"/>
      <c r="AO78" s="678"/>
      <c r="AP78" s="196" t="str">
        <f t="shared" si="46"/>
        <v/>
      </c>
      <c r="AQ78" s="178">
        <f t="shared" si="47"/>
        <v>0</v>
      </c>
      <c r="AR78" s="179" t="str">
        <f t="shared" si="18"/>
        <v/>
      </c>
      <c r="AS78" s="220" t="str">
        <f t="shared" si="48"/>
        <v/>
      </c>
      <c r="AT78" s="220" t="str">
        <f t="shared" si="49"/>
        <v/>
      </c>
      <c r="AU78" s="220" t="str">
        <f t="shared" si="50"/>
        <v/>
      </c>
      <c r="AV78" s="234" t="str">
        <f t="shared" si="51"/>
        <v/>
      </c>
      <c r="AW78" s="233">
        <f t="shared" si="52"/>
        <v>0</v>
      </c>
      <c r="AX78" s="233">
        <f t="shared" si="45"/>
        <v>0</v>
      </c>
      <c r="AY78" s="246" t="str">
        <f t="shared" si="53"/>
        <v/>
      </c>
      <c r="AZ78" s="207">
        <f t="shared" si="54"/>
        <v>0</v>
      </c>
      <c r="BA78" s="207">
        <f t="shared" si="55"/>
        <v>0</v>
      </c>
      <c r="BB78" s="207">
        <f t="shared" si="56"/>
        <v>0</v>
      </c>
      <c r="BC78" s="207">
        <f t="shared" si="57"/>
        <v>0</v>
      </c>
      <c r="BD78" s="179">
        <f t="shared" si="58"/>
        <v>0</v>
      </c>
      <c r="BE78" s="179">
        <f t="shared" si="31"/>
        <v>0</v>
      </c>
      <c r="BF78" s="237">
        <f t="shared" si="59"/>
        <v>0</v>
      </c>
      <c r="BG78" s="143">
        <f t="shared" si="60"/>
        <v>0</v>
      </c>
      <c r="BH78" s="143">
        <f t="shared" si="61"/>
        <v>0</v>
      </c>
      <c r="BI78" s="270" t="str">
        <f t="shared" si="62"/>
        <v/>
      </c>
      <c r="BJ78" s="270" t="str">
        <f t="shared" si="63"/>
        <v/>
      </c>
    </row>
    <row r="79" spans="1:62" ht="21.95" customHeight="1">
      <c r="A79" s="460" t="str">
        <f>IF('Modified SF1'!A73="","",'Modified SF1'!A73)</f>
        <v/>
      </c>
      <c r="B79" s="671" t="str">
        <f>IF('Modified SF1'!C73="","",'Modified SF1'!C73)</f>
        <v/>
      </c>
      <c r="C79" s="672"/>
      <c r="D79" s="397"/>
      <c r="E79" s="398"/>
      <c r="F79" s="399"/>
      <c r="G79" s="399"/>
      <c r="H79" s="400"/>
      <c r="I79" s="376">
        <f t="shared" ref="I79:I96" si="65">COUNTIF(D79:H79,"X")</f>
        <v>0</v>
      </c>
      <c r="J79" s="401"/>
      <c r="K79" s="399"/>
      <c r="L79" s="399"/>
      <c r="M79" s="399"/>
      <c r="N79" s="400"/>
      <c r="O79" s="376">
        <f t="shared" ref="O79:O96" si="66">COUNTIF(J79:N79,"X")</f>
        <v>0</v>
      </c>
      <c r="P79" s="401"/>
      <c r="Q79" s="399"/>
      <c r="R79" s="399"/>
      <c r="S79" s="399"/>
      <c r="T79" s="400"/>
      <c r="U79" s="376">
        <f t="shared" ref="U79:U96" si="67">COUNTIF(P79:T79,"X")</f>
        <v>0</v>
      </c>
      <c r="V79" s="401"/>
      <c r="W79" s="399"/>
      <c r="X79" s="399"/>
      <c r="Y79" s="399"/>
      <c r="Z79" s="400"/>
      <c r="AA79" s="376">
        <f t="shared" ref="AA79:AA96" si="68">COUNTIF(V79:Z79,"X")</f>
        <v>0</v>
      </c>
      <c r="AB79" s="401"/>
      <c r="AC79" s="399"/>
      <c r="AD79" s="399"/>
      <c r="AE79" s="399"/>
      <c r="AF79" s="400"/>
      <c r="AG79" s="248">
        <f t="shared" ref="AG79:AG96" si="69">COUNTIF(AB79:AF79,"X")</f>
        <v>0</v>
      </c>
      <c r="AH79" s="440" t="str">
        <f t="shared" si="44"/>
        <v/>
      </c>
      <c r="AI79" s="439" t="str">
        <f t="shared" si="64"/>
        <v/>
      </c>
      <c r="AJ79" s="673"/>
      <c r="AK79" s="674"/>
      <c r="AL79" s="674"/>
      <c r="AM79" s="674"/>
      <c r="AN79" s="674"/>
      <c r="AO79" s="675"/>
      <c r="AP79" s="196" t="str">
        <f t="shared" si="46"/>
        <v/>
      </c>
      <c r="AQ79" s="178">
        <f t="shared" si="47"/>
        <v>0</v>
      </c>
      <c r="AR79" s="179" t="str">
        <f t="shared" si="18"/>
        <v/>
      </c>
      <c r="AS79" s="220" t="str">
        <f t="shared" si="48"/>
        <v/>
      </c>
      <c r="AT79" s="220" t="str">
        <f t="shared" si="49"/>
        <v/>
      </c>
      <c r="AU79" s="220" t="str">
        <f t="shared" si="50"/>
        <v/>
      </c>
      <c r="AV79" s="234" t="str">
        <f t="shared" si="51"/>
        <v/>
      </c>
      <c r="AW79" s="233">
        <f t="shared" si="52"/>
        <v>0</v>
      </c>
      <c r="AX79" s="233">
        <f t="shared" si="45"/>
        <v>0</v>
      </c>
      <c r="AY79" s="246" t="str">
        <f t="shared" si="53"/>
        <v/>
      </c>
      <c r="AZ79" s="207">
        <f t="shared" si="54"/>
        <v>0</v>
      </c>
      <c r="BA79" s="207">
        <f t="shared" si="55"/>
        <v>0</v>
      </c>
      <c r="BB79" s="207">
        <f t="shared" si="56"/>
        <v>0</v>
      </c>
      <c r="BC79" s="207">
        <f t="shared" si="57"/>
        <v>0</v>
      </c>
      <c r="BD79" s="179">
        <f t="shared" si="58"/>
        <v>0</v>
      </c>
      <c r="BE79" s="179">
        <f t="shared" si="31"/>
        <v>0</v>
      </c>
      <c r="BF79" s="237">
        <f t="shared" si="59"/>
        <v>0</v>
      </c>
      <c r="BG79" s="143">
        <f t="shared" si="60"/>
        <v>0</v>
      </c>
      <c r="BH79" s="143">
        <f t="shared" si="61"/>
        <v>0</v>
      </c>
      <c r="BI79" s="270" t="str">
        <f t="shared" si="62"/>
        <v/>
      </c>
      <c r="BJ79" s="270" t="str">
        <f t="shared" si="63"/>
        <v/>
      </c>
    </row>
    <row r="80" spans="1:62" ht="21.95" customHeight="1">
      <c r="A80" s="457" t="str">
        <f>IF('Modified SF1'!A74="","",'Modified SF1'!A74)</f>
        <v/>
      </c>
      <c r="B80" s="687" t="str">
        <f>IF('Modified SF1'!C74="","",'Modified SF1'!C74)</f>
        <v/>
      </c>
      <c r="C80" s="688"/>
      <c r="D80" s="372"/>
      <c r="E80" s="373"/>
      <c r="F80" s="374"/>
      <c r="G80" s="374"/>
      <c r="H80" s="375"/>
      <c r="I80" s="376">
        <f t="shared" si="65"/>
        <v>0</v>
      </c>
      <c r="J80" s="377"/>
      <c r="K80" s="378"/>
      <c r="L80" s="378"/>
      <c r="M80" s="378"/>
      <c r="N80" s="379"/>
      <c r="O80" s="376">
        <f t="shared" si="66"/>
        <v>0</v>
      </c>
      <c r="P80" s="377"/>
      <c r="Q80" s="378"/>
      <c r="R80" s="378"/>
      <c r="S80" s="378"/>
      <c r="T80" s="379"/>
      <c r="U80" s="376">
        <f t="shared" si="67"/>
        <v>0</v>
      </c>
      <c r="V80" s="377"/>
      <c r="W80" s="378"/>
      <c r="X80" s="378"/>
      <c r="Y80" s="378"/>
      <c r="Z80" s="379"/>
      <c r="AA80" s="376">
        <f t="shared" si="68"/>
        <v>0</v>
      </c>
      <c r="AB80" s="377"/>
      <c r="AC80" s="378"/>
      <c r="AD80" s="378"/>
      <c r="AE80" s="378"/>
      <c r="AF80" s="379"/>
      <c r="AG80" s="248">
        <f t="shared" si="69"/>
        <v>0</v>
      </c>
      <c r="AH80" s="431" t="str">
        <f t="shared" si="44"/>
        <v/>
      </c>
      <c r="AI80" s="432" t="str">
        <f t="shared" si="64"/>
        <v/>
      </c>
      <c r="AJ80" s="676"/>
      <c r="AK80" s="677"/>
      <c r="AL80" s="677"/>
      <c r="AM80" s="677"/>
      <c r="AN80" s="677"/>
      <c r="AO80" s="678"/>
      <c r="AP80" s="196" t="str">
        <f t="shared" si="46"/>
        <v/>
      </c>
      <c r="AQ80" s="178">
        <f t="shared" si="47"/>
        <v>0</v>
      </c>
      <c r="AR80" s="179" t="str">
        <f t="shared" si="18"/>
        <v/>
      </c>
      <c r="AS80" s="220" t="str">
        <f t="shared" si="48"/>
        <v/>
      </c>
      <c r="AT80" s="220" t="str">
        <f t="shared" si="49"/>
        <v/>
      </c>
      <c r="AU80" s="220" t="str">
        <f t="shared" si="50"/>
        <v/>
      </c>
      <c r="AV80" s="234" t="str">
        <f t="shared" si="51"/>
        <v/>
      </c>
      <c r="AW80" s="233">
        <f t="shared" si="52"/>
        <v>0</v>
      </c>
      <c r="AX80" s="233">
        <f t="shared" si="45"/>
        <v>0</v>
      </c>
      <c r="AY80" s="246" t="str">
        <f t="shared" si="53"/>
        <v/>
      </c>
      <c r="AZ80" s="207">
        <f t="shared" si="54"/>
        <v>0</v>
      </c>
      <c r="BA80" s="207">
        <f t="shared" si="55"/>
        <v>0</v>
      </c>
      <c r="BB80" s="207">
        <f t="shared" si="56"/>
        <v>0</v>
      </c>
      <c r="BC80" s="207">
        <f t="shared" si="57"/>
        <v>0</v>
      </c>
      <c r="BD80" s="179">
        <f t="shared" si="58"/>
        <v>0</v>
      </c>
      <c r="BE80" s="179">
        <f t="shared" si="31"/>
        <v>0</v>
      </c>
      <c r="BF80" s="237">
        <f t="shared" si="59"/>
        <v>0</v>
      </c>
      <c r="BG80" s="143">
        <f t="shared" si="60"/>
        <v>0</v>
      </c>
      <c r="BH80" s="143">
        <f t="shared" si="61"/>
        <v>0</v>
      </c>
      <c r="BI80" s="270" t="str">
        <f t="shared" si="62"/>
        <v/>
      </c>
      <c r="BJ80" s="270" t="str">
        <f t="shared" si="63"/>
        <v/>
      </c>
    </row>
    <row r="81" spans="1:62" ht="21.95" customHeight="1">
      <c r="A81" s="460" t="str">
        <f>IF('Modified SF1'!A75="","",'Modified SF1'!A75)</f>
        <v/>
      </c>
      <c r="B81" s="671" t="str">
        <f>IF('Modified SF1'!C75="","",'Modified SF1'!C75)</f>
        <v/>
      </c>
      <c r="C81" s="672"/>
      <c r="D81" s="397"/>
      <c r="E81" s="398"/>
      <c r="F81" s="399"/>
      <c r="G81" s="399"/>
      <c r="H81" s="400"/>
      <c r="I81" s="376">
        <f t="shared" si="65"/>
        <v>0</v>
      </c>
      <c r="J81" s="401"/>
      <c r="K81" s="399"/>
      <c r="L81" s="399"/>
      <c r="M81" s="399"/>
      <c r="N81" s="400"/>
      <c r="O81" s="376">
        <f t="shared" si="66"/>
        <v>0</v>
      </c>
      <c r="P81" s="401"/>
      <c r="Q81" s="399"/>
      <c r="R81" s="399"/>
      <c r="S81" s="399"/>
      <c r="T81" s="400"/>
      <c r="U81" s="376">
        <f t="shared" si="67"/>
        <v>0</v>
      </c>
      <c r="V81" s="401"/>
      <c r="W81" s="399"/>
      <c r="X81" s="399"/>
      <c r="Y81" s="399"/>
      <c r="Z81" s="400"/>
      <c r="AA81" s="376">
        <f t="shared" si="68"/>
        <v>0</v>
      </c>
      <c r="AB81" s="401"/>
      <c r="AC81" s="399"/>
      <c r="AD81" s="399"/>
      <c r="AE81" s="399"/>
      <c r="AF81" s="400"/>
      <c r="AG81" s="248">
        <f t="shared" si="69"/>
        <v>0</v>
      </c>
      <c r="AH81" s="440" t="str">
        <f t="shared" si="44"/>
        <v/>
      </c>
      <c r="AI81" s="439" t="str">
        <f t="shared" si="64"/>
        <v/>
      </c>
      <c r="AJ81" s="673"/>
      <c r="AK81" s="674"/>
      <c r="AL81" s="674"/>
      <c r="AM81" s="674"/>
      <c r="AN81" s="674"/>
      <c r="AO81" s="675"/>
      <c r="AP81" s="196" t="str">
        <f t="shared" si="46"/>
        <v/>
      </c>
      <c r="AQ81" s="178">
        <f t="shared" si="47"/>
        <v>0</v>
      </c>
      <c r="AR81" s="179" t="str">
        <f t="shared" ref="AR81:AR96" si="70">IF(AQ81=0,"",1)</f>
        <v/>
      </c>
      <c r="AS81" s="220" t="str">
        <f t="shared" si="48"/>
        <v/>
      </c>
      <c r="AT81" s="220" t="str">
        <f t="shared" si="49"/>
        <v/>
      </c>
      <c r="AU81" s="220" t="str">
        <f t="shared" si="50"/>
        <v/>
      </c>
      <c r="AV81" s="234" t="str">
        <f t="shared" si="51"/>
        <v/>
      </c>
      <c r="AW81" s="233">
        <f t="shared" si="52"/>
        <v>0</v>
      </c>
      <c r="AX81" s="233">
        <f t="shared" si="45"/>
        <v>0</v>
      </c>
      <c r="AY81" s="246" t="str">
        <f t="shared" si="53"/>
        <v/>
      </c>
      <c r="AZ81" s="207">
        <f t="shared" si="54"/>
        <v>0</v>
      </c>
      <c r="BA81" s="207">
        <f t="shared" si="55"/>
        <v>0</v>
      </c>
      <c r="BB81" s="207">
        <f t="shared" si="56"/>
        <v>0</v>
      </c>
      <c r="BC81" s="207">
        <f t="shared" si="57"/>
        <v>0</v>
      </c>
      <c r="BD81" s="179">
        <f t="shared" si="58"/>
        <v>0</v>
      </c>
      <c r="BE81" s="179">
        <f t="shared" ref="BE81:BE96" si="71">COUNTIF(D81:AF81,"T/O")</f>
        <v>0</v>
      </c>
      <c r="BF81" s="237">
        <f t="shared" si="59"/>
        <v>0</v>
      </c>
      <c r="BG81" s="143">
        <f t="shared" si="60"/>
        <v>0</v>
      </c>
      <c r="BH81" s="143">
        <f t="shared" si="61"/>
        <v>0</v>
      </c>
      <c r="BI81" s="270" t="str">
        <f t="shared" si="62"/>
        <v/>
      </c>
      <c r="BJ81" s="270" t="str">
        <f t="shared" si="63"/>
        <v/>
      </c>
    </row>
    <row r="82" spans="1:62" ht="21.95" customHeight="1">
      <c r="A82" s="457" t="str">
        <f>IF('Modified SF1'!A76="","",'Modified SF1'!A76)</f>
        <v/>
      </c>
      <c r="B82" s="687" t="str">
        <f>IF('Modified SF1'!C76="","",'Modified SF1'!C76)</f>
        <v/>
      </c>
      <c r="C82" s="688"/>
      <c r="D82" s="372"/>
      <c r="E82" s="373"/>
      <c r="F82" s="374"/>
      <c r="G82" s="374"/>
      <c r="H82" s="375"/>
      <c r="I82" s="376">
        <f t="shared" si="65"/>
        <v>0</v>
      </c>
      <c r="J82" s="377"/>
      <c r="K82" s="378"/>
      <c r="L82" s="378"/>
      <c r="M82" s="378"/>
      <c r="N82" s="379"/>
      <c r="O82" s="376">
        <f t="shared" si="66"/>
        <v>0</v>
      </c>
      <c r="P82" s="377"/>
      <c r="Q82" s="378"/>
      <c r="R82" s="378"/>
      <c r="S82" s="378"/>
      <c r="T82" s="379"/>
      <c r="U82" s="376">
        <f t="shared" si="67"/>
        <v>0</v>
      </c>
      <c r="V82" s="377"/>
      <c r="W82" s="378"/>
      <c r="X82" s="378"/>
      <c r="Y82" s="378"/>
      <c r="Z82" s="379"/>
      <c r="AA82" s="376">
        <f t="shared" si="68"/>
        <v>0</v>
      </c>
      <c r="AB82" s="377"/>
      <c r="AC82" s="378"/>
      <c r="AD82" s="378"/>
      <c r="AE82" s="378"/>
      <c r="AF82" s="379"/>
      <c r="AG82" s="248">
        <f t="shared" si="69"/>
        <v>0</v>
      </c>
      <c r="AH82" s="431" t="str">
        <f t="shared" si="44"/>
        <v/>
      </c>
      <c r="AI82" s="432" t="str">
        <f t="shared" si="64"/>
        <v/>
      </c>
      <c r="AJ82" s="676"/>
      <c r="AK82" s="677"/>
      <c r="AL82" s="677"/>
      <c r="AM82" s="677"/>
      <c r="AN82" s="677"/>
      <c r="AO82" s="678"/>
      <c r="AP82" s="196" t="str">
        <f t="shared" si="46"/>
        <v/>
      </c>
      <c r="AQ82" s="178">
        <f t="shared" si="47"/>
        <v>0</v>
      </c>
      <c r="AR82" s="179" t="str">
        <f t="shared" si="70"/>
        <v/>
      </c>
      <c r="AS82" s="220" t="str">
        <f t="shared" si="48"/>
        <v/>
      </c>
      <c r="AT82" s="220" t="str">
        <f t="shared" si="49"/>
        <v/>
      </c>
      <c r="AU82" s="220" t="str">
        <f t="shared" si="50"/>
        <v/>
      </c>
      <c r="AV82" s="234" t="str">
        <f t="shared" si="51"/>
        <v/>
      </c>
      <c r="AW82" s="233">
        <f t="shared" si="52"/>
        <v>0</v>
      </c>
      <c r="AX82" s="233">
        <f t="shared" si="45"/>
        <v>0</v>
      </c>
      <c r="AY82" s="246" t="str">
        <f t="shared" si="53"/>
        <v/>
      </c>
      <c r="AZ82" s="207">
        <f t="shared" si="54"/>
        <v>0</v>
      </c>
      <c r="BA82" s="207">
        <f t="shared" si="55"/>
        <v>0</v>
      </c>
      <c r="BB82" s="207">
        <f t="shared" si="56"/>
        <v>0</v>
      </c>
      <c r="BC82" s="207">
        <f t="shared" si="57"/>
        <v>0</v>
      </c>
      <c r="BD82" s="179">
        <f t="shared" si="58"/>
        <v>0</v>
      </c>
      <c r="BE82" s="179">
        <f t="shared" si="71"/>
        <v>0</v>
      </c>
      <c r="BF82" s="237">
        <f t="shared" si="59"/>
        <v>0</v>
      </c>
      <c r="BG82" s="143">
        <f t="shared" si="60"/>
        <v>0</v>
      </c>
      <c r="BH82" s="143">
        <f t="shared" si="61"/>
        <v>0</v>
      </c>
      <c r="BI82" s="270" t="str">
        <f t="shared" si="62"/>
        <v/>
      </c>
      <c r="BJ82" s="270" t="str">
        <f t="shared" si="63"/>
        <v/>
      </c>
    </row>
    <row r="83" spans="1:62" ht="21.95" customHeight="1">
      <c r="A83" s="460" t="str">
        <f>IF('Modified SF1'!A77="","",'Modified SF1'!A77)</f>
        <v/>
      </c>
      <c r="B83" s="671" t="str">
        <f>IF('Modified SF1'!C77="","",'Modified SF1'!C77)</f>
        <v/>
      </c>
      <c r="C83" s="672"/>
      <c r="D83" s="397"/>
      <c r="E83" s="398"/>
      <c r="F83" s="399"/>
      <c r="G83" s="399"/>
      <c r="H83" s="400"/>
      <c r="I83" s="376">
        <f t="shared" si="65"/>
        <v>0</v>
      </c>
      <c r="J83" s="401"/>
      <c r="K83" s="399"/>
      <c r="L83" s="399"/>
      <c r="M83" s="399"/>
      <c r="N83" s="400"/>
      <c r="O83" s="376">
        <f t="shared" si="66"/>
        <v>0</v>
      </c>
      <c r="P83" s="401"/>
      <c r="Q83" s="399"/>
      <c r="R83" s="399"/>
      <c r="S83" s="399"/>
      <c r="T83" s="400"/>
      <c r="U83" s="376">
        <f t="shared" si="67"/>
        <v>0</v>
      </c>
      <c r="V83" s="401"/>
      <c r="W83" s="399"/>
      <c r="X83" s="399"/>
      <c r="Y83" s="399"/>
      <c r="Z83" s="400"/>
      <c r="AA83" s="376">
        <f t="shared" si="68"/>
        <v>0</v>
      </c>
      <c r="AB83" s="401"/>
      <c r="AC83" s="399"/>
      <c r="AD83" s="399"/>
      <c r="AE83" s="399"/>
      <c r="AF83" s="400"/>
      <c r="AG83" s="248">
        <f t="shared" si="69"/>
        <v>0</v>
      </c>
      <c r="AH83" s="440" t="str">
        <f t="shared" si="44"/>
        <v/>
      </c>
      <c r="AI83" s="439" t="str">
        <f t="shared" si="64"/>
        <v/>
      </c>
      <c r="AJ83" s="673"/>
      <c r="AK83" s="674"/>
      <c r="AL83" s="674"/>
      <c r="AM83" s="674"/>
      <c r="AN83" s="674"/>
      <c r="AO83" s="675"/>
      <c r="AP83" s="196" t="str">
        <f t="shared" si="46"/>
        <v/>
      </c>
      <c r="AQ83" s="178">
        <f t="shared" si="47"/>
        <v>0</v>
      </c>
      <c r="AR83" s="179" t="str">
        <f t="shared" si="70"/>
        <v/>
      </c>
      <c r="AS83" s="220" t="str">
        <f t="shared" si="48"/>
        <v/>
      </c>
      <c r="AT83" s="220" t="str">
        <f t="shared" si="49"/>
        <v/>
      </c>
      <c r="AU83" s="220" t="str">
        <f t="shared" si="50"/>
        <v/>
      </c>
      <c r="AV83" s="234" t="str">
        <f t="shared" si="51"/>
        <v/>
      </c>
      <c r="AW83" s="233">
        <f t="shared" si="52"/>
        <v>0</v>
      </c>
      <c r="AX83" s="233">
        <f t="shared" si="45"/>
        <v>0</v>
      </c>
      <c r="AY83" s="246" t="str">
        <f t="shared" si="53"/>
        <v/>
      </c>
      <c r="AZ83" s="207">
        <f t="shared" si="54"/>
        <v>0</v>
      </c>
      <c r="BA83" s="207">
        <f t="shared" si="55"/>
        <v>0</v>
      </c>
      <c r="BB83" s="207">
        <f t="shared" si="56"/>
        <v>0</v>
      </c>
      <c r="BC83" s="207">
        <f t="shared" si="57"/>
        <v>0</v>
      </c>
      <c r="BD83" s="179">
        <f t="shared" si="58"/>
        <v>0</v>
      </c>
      <c r="BE83" s="179">
        <f t="shared" si="71"/>
        <v>0</v>
      </c>
      <c r="BF83" s="237">
        <f t="shared" si="59"/>
        <v>0</v>
      </c>
      <c r="BG83" s="143">
        <f t="shared" si="60"/>
        <v>0</v>
      </c>
      <c r="BH83" s="143">
        <f t="shared" si="61"/>
        <v>0</v>
      </c>
      <c r="BI83" s="270" t="str">
        <f t="shared" si="62"/>
        <v/>
      </c>
      <c r="BJ83" s="270" t="str">
        <f t="shared" si="63"/>
        <v/>
      </c>
    </row>
    <row r="84" spans="1:62" ht="21.95" customHeight="1">
      <c r="A84" s="457" t="str">
        <f>IF('Modified SF1'!A78="","",'Modified SF1'!A78)</f>
        <v/>
      </c>
      <c r="B84" s="687" t="str">
        <f>IF('Modified SF1'!C78="","",'Modified SF1'!C78)</f>
        <v/>
      </c>
      <c r="C84" s="688"/>
      <c r="D84" s="372"/>
      <c r="E84" s="373"/>
      <c r="F84" s="374"/>
      <c r="G84" s="374"/>
      <c r="H84" s="375"/>
      <c r="I84" s="376">
        <f t="shared" si="65"/>
        <v>0</v>
      </c>
      <c r="J84" s="377"/>
      <c r="K84" s="378"/>
      <c r="L84" s="378"/>
      <c r="M84" s="378"/>
      <c r="N84" s="379"/>
      <c r="O84" s="376">
        <f t="shared" si="66"/>
        <v>0</v>
      </c>
      <c r="P84" s="377"/>
      <c r="Q84" s="378"/>
      <c r="R84" s="378"/>
      <c r="S84" s="378"/>
      <c r="T84" s="379"/>
      <c r="U84" s="376">
        <f t="shared" si="67"/>
        <v>0</v>
      </c>
      <c r="V84" s="377"/>
      <c r="W84" s="378"/>
      <c r="X84" s="378"/>
      <c r="Y84" s="378"/>
      <c r="Z84" s="379"/>
      <c r="AA84" s="376">
        <f t="shared" si="68"/>
        <v>0</v>
      </c>
      <c r="AB84" s="377"/>
      <c r="AC84" s="378"/>
      <c r="AD84" s="378"/>
      <c r="AE84" s="378"/>
      <c r="AF84" s="379"/>
      <c r="AG84" s="248">
        <f t="shared" si="69"/>
        <v>0</v>
      </c>
      <c r="AH84" s="431" t="str">
        <f t="shared" si="44"/>
        <v/>
      </c>
      <c r="AI84" s="432" t="str">
        <f t="shared" si="64"/>
        <v/>
      </c>
      <c r="AJ84" s="676"/>
      <c r="AK84" s="677"/>
      <c r="AL84" s="677"/>
      <c r="AM84" s="677"/>
      <c r="AN84" s="677"/>
      <c r="AO84" s="678"/>
      <c r="AP84" s="196" t="str">
        <f t="shared" si="46"/>
        <v/>
      </c>
      <c r="AQ84" s="178">
        <f t="shared" si="47"/>
        <v>0</v>
      </c>
      <c r="AR84" s="179" t="str">
        <f t="shared" si="70"/>
        <v/>
      </c>
      <c r="AS84" s="220" t="str">
        <f t="shared" si="48"/>
        <v/>
      </c>
      <c r="AT84" s="220" t="str">
        <f t="shared" si="49"/>
        <v/>
      </c>
      <c r="AU84" s="220" t="str">
        <f t="shared" si="50"/>
        <v/>
      </c>
      <c r="AV84" s="234" t="str">
        <f t="shared" si="51"/>
        <v/>
      </c>
      <c r="AW84" s="233">
        <f t="shared" si="52"/>
        <v>0</v>
      </c>
      <c r="AX84" s="233">
        <f t="shared" si="45"/>
        <v>0</v>
      </c>
      <c r="AY84" s="246" t="str">
        <f t="shared" si="53"/>
        <v/>
      </c>
      <c r="AZ84" s="207">
        <f t="shared" si="54"/>
        <v>0</v>
      </c>
      <c r="BA84" s="207">
        <f t="shared" si="55"/>
        <v>0</v>
      </c>
      <c r="BB84" s="207">
        <f t="shared" si="56"/>
        <v>0</v>
      </c>
      <c r="BC84" s="207">
        <f t="shared" si="57"/>
        <v>0</v>
      </c>
      <c r="BD84" s="179">
        <f t="shared" si="58"/>
        <v>0</v>
      </c>
      <c r="BE84" s="179">
        <f t="shared" si="71"/>
        <v>0</v>
      </c>
      <c r="BF84" s="237">
        <f t="shared" si="59"/>
        <v>0</v>
      </c>
      <c r="BG84" s="143">
        <f t="shared" si="60"/>
        <v>0</v>
      </c>
      <c r="BH84" s="143">
        <f t="shared" si="61"/>
        <v>0</v>
      </c>
      <c r="BI84" s="270" t="str">
        <f t="shared" si="62"/>
        <v/>
      </c>
      <c r="BJ84" s="270" t="str">
        <f t="shared" si="63"/>
        <v/>
      </c>
    </row>
    <row r="85" spans="1:62" ht="21.95" customHeight="1">
      <c r="A85" s="460" t="str">
        <f>IF('Modified SF1'!A79="","",'Modified SF1'!A79)</f>
        <v/>
      </c>
      <c r="B85" s="671" t="str">
        <f>IF('Modified SF1'!C79="","",'Modified SF1'!C79)</f>
        <v/>
      </c>
      <c r="C85" s="672"/>
      <c r="D85" s="397"/>
      <c r="E85" s="398"/>
      <c r="F85" s="399"/>
      <c r="G85" s="399"/>
      <c r="H85" s="400"/>
      <c r="I85" s="376">
        <f t="shared" si="65"/>
        <v>0</v>
      </c>
      <c r="J85" s="401"/>
      <c r="K85" s="399"/>
      <c r="L85" s="399"/>
      <c r="M85" s="399"/>
      <c r="N85" s="400"/>
      <c r="O85" s="376">
        <f t="shared" si="66"/>
        <v>0</v>
      </c>
      <c r="P85" s="401"/>
      <c r="Q85" s="399"/>
      <c r="R85" s="399"/>
      <c r="S85" s="399"/>
      <c r="T85" s="400"/>
      <c r="U85" s="376">
        <f t="shared" si="67"/>
        <v>0</v>
      </c>
      <c r="V85" s="401"/>
      <c r="W85" s="399"/>
      <c r="X85" s="399"/>
      <c r="Y85" s="399"/>
      <c r="Z85" s="400"/>
      <c r="AA85" s="376">
        <f t="shared" si="68"/>
        <v>0</v>
      </c>
      <c r="AB85" s="401"/>
      <c r="AC85" s="399"/>
      <c r="AD85" s="399"/>
      <c r="AE85" s="399"/>
      <c r="AF85" s="400"/>
      <c r="AG85" s="248">
        <f t="shared" si="69"/>
        <v>0</v>
      </c>
      <c r="AH85" s="440" t="str">
        <f t="shared" si="44"/>
        <v/>
      </c>
      <c r="AI85" s="439" t="str">
        <f t="shared" si="64"/>
        <v/>
      </c>
      <c r="AJ85" s="673"/>
      <c r="AK85" s="674"/>
      <c r="AL85" s="674"/>
      <c r="AM85" s="674"/>
      <c r="AN85" s="674"/>
      <c r="AO85" s="675"/>
      <c r="AP85" s="196" t="str">
        <f t="shared" si="46"/>
        <v/>
      </c>
      <c r="AQ85" s="178">
        <f t="shared" si="47"/>
        <v>0</v>
      </c>
      <c r="AR85" s="179" t="str">
        <f t="shared" si="70"/>
        <v/>
      </c>
      <c r="AS85" s="220" t="str">
        <f t="shared" si="48"/>
        <v/>
      </c>
      <c r="AT85" s="220" t="str">
        <f t="shared" si="49"/>
        <v/>
      </c>
      <c r="AU85" s="220" t="str">
        <f t="shared" si="50"/>
        <v/>
      </c>
      <c r="AV85" s="234" t="str">
        <f t="shared" si="51"/>
        <v/>
      </c>
      <c r="AW85" s="233">
        <f t="shared" si="52"/>
        <v>0</v>
      </c>
      <c r="AX85" s="233">
        <f t="shared" si="45"/>
        <v>0</v>
      </c>
      <c r="AY85" s="246" t="str">
        <f t="shared" si="53"/>
        <v/>
      </c>
      <c r="AZ85" s="207">
        <f t="shared" si="54"/>
        <v>0</v>
      </c>
      <c r="BA85" s="207">
        <f t="shared" si="55"/>
        <v>0</v>
      </c>
      <c r="BB85" s="207">
        <f t="shared" si="56"/>
        <v>0</v>
      </c>
      <c r="BC85" s="207">
        <f t="shared" si="57"/>
        <v>0</v>
      </c>
      <c r="BD85" s="179">
        <f t="shared" si="58"/>
        <v>0</v>
      </c>
      <c r="BE85" s="179">
        <f t="shared" si="71"/>
        <v>0</v>
      </c>
      <c r="BF85" s="237">
        <f t="shared" si="59"/>
        <v>0</v>
      </c>
      <c r="BG85" s="143">
        <f t="shared" si="60"/>
        <v>0</v>
      </c>
      <c r="BH85" s="143">
        <f t="shared" si="61"/>
        <v>0</v>
      </c>
      <c r="BI85" s="270" t="str">
        <f t="shared" si="62"/>
        <v/>
      </c>
      <c r="BJ85" s="270" t="str">
        <f t="shared" si="63"/>
        <v/>
      </c>
    </row>
    <row r="86" spans="1:62" ht="21.95" customHeight="1">
      <c r="A86" s="457" t="str">
        <f>IF('Modified SF1'!A80="","",'Modified SF1'!A80)</f>
        <v/>
      </c>
      <c r="B86" s="687" t="str">
        <f>IF('Modified SF1'!C80="","",'Modified SF1'!C80)</f>
        <v/>
      </c>
      <c r="C86" s="688"/>
      <c r="D86" s="372"/>
      <c r="E86" s="373"/>
      <c r="F86" s="374"/>
      <c r="G86" s="374"/>
      <c r="H86" s="375"/>
      <c r="I86" s="376">
        <f t="shared" si="65"/>
        <v>0</v>
      </c>
      <c r="J86" s="377"/>
      <c r="K86" s="378"/>
      <c r="L86" s="378"/>
      <c r="M86" s="378"/>
      <c r="N86" s="379"/>
      <c r="O86" s="376">
        <f t="shared" si="66"/>
        <v>0</v>
      </c>
      <c r="P86" s="377"/>
      <c r="Q86" s="378"/>
      <c r="R86" s="378"/>
      <c r="S86" s="378"/>
      <c r="T86" s="379"/>
      <c r="U86" s="376">
        <f t="shared" si="67"/>
        <v>0</v>
      </c>
      <c r="V86" s="377"/>
      <c r="W86" s="378"/>
      <c r="X86" s="378"/>
      <c r="Y86" s="378"/>
      <c r="Z86" s="379"/>
      <c r="AA86" s="376">
        <f t="shared" si="68"/>
        <v>0</v>
      </c>
      <c r="AB86" s="377"/>
      <c r="AC86" s="378"/>
      <c r="AD86" s="378"/>
      <c r="AE86" s="378"/>
      <c r="AF86" s="379"/>
      <c r="AG86" s="248">
        <f t="shared" si="69"/>
        <v>0</v>
      </c>
      <c r="AH86" s="431" t="str">
        <f t="shared" si="44"/>
        <v/>
      </c>
      <c r="AI86" s="432" t="str">
        <f t="shared" si="64"/>
        <v/>
      </c>
      <c r="AJ86" s="676"/>
      <c r="AK86" s="677"/>
      <c r="AL86" s="677"/>
      <c r="AM86" s="677"/>
      <c r="AN86" s="677"/>
      <c r="AO86" s="678"/>
      <c r="AP86" s="196" t="str">
        <f t="shared" si="46"/>
        <v/>
      </c>
      <c r="AQ86" s="178">
        <f t="shared" si="47"/>
        <v>0</v>
      </c>
      <c r="AR86" s="179" t="str">
        <f t="shared" si="70"/>
        <v/>
      </c>
      <c r="AS86" s="220" t="str">
        <f t="shared" si="48"/>
        <v/>
      </c>
      <c r="AT86" s="220" t="str">
        <f t="shared" si="49"/>
        <v/>
      </c>
      <c r="AU86" s="220" t="str">
        <f t="shared" si="50"/>
        <v/>
      </c>
      <c r="AV86" s="234" t="str">
        <f t="shared" si="51"/>
        <v/>
      </c>
      <c r="AW86" s="233">
        <f t="shared" si="52"/>
        <v>0</v>
      </c>
      <c r="AX86" s="233">
        <f t="shared" si="45"/>
        <v>0</v>
      </c>
      <c r="AY86" s="246" t="str">
        <f t="shared" si="53"/>
        <v/>
      </c>
      <c r="AZ86" s="207">
        <f t="shared" si="54"/>
        <v>0</v>
      </c>
      <c r="BA86" s="207">
        <f t="shared" si="55"/>
        <v>0</v>
      </c>
      <c r="BB86" s="207">
        <f t="shared" si="56"/>
        <v>0</v>
      </c>
      <c r="BC86" s="207">
        <f t="shared" si="57"/>
        <v>0</v>
      </c>
      <c r="BD86" s="179">
        <f t="shared" si="58"/>
        <v>0</v>
      </c>
      <c r="BE86" s="179">
        <f t="shared" si="71"/>
        <v>0</v>
      </c>
      <c r="BF86" s="237">
        <f t="shared" si="59"/>
        <v>0</v>
      </c>
      <c r="BG86" s="143">
        <f t="shared" si="60"/>
        <v>0</v>
      </c>
      <c r="BH86" s="143">
        <f t="shared" si="61"/>
        <v>0</v>
      </c>
      <c r="BI86" s="270" t="str">
        <f t="shared" si="62"/>
        <v/>
      </c>
      <c r="BJ86" s="270" t="str">
        <f t="shared" si="63"/>
        <v/>
      </c>
    </row>
    <row r="87" spans="1:62" ht="21.95" customHeight="1">
      <c r="A87" s="460" t="str">
        <f>IF('Modified SF1'!A81="","",'Modified SF1'!A81)</f>
        <v/>
      </c>
      <c r="B87" s="671" t="str">
        <f>IF('Modified SF1'!C81="","",'Modified SF1'!C81)</f>
        <v/>
      </c>
      <c r="C87" s="672"/>
      <c r="D87" s="397"/>
      <c r="E87" s="398"/>
      <c r="F87" s="399"/>
      <c r="G87" s="399"/>
      <c r="H87" s="400"/>
      <c r="I87" s="376">
        <f t="shared" si="65"/>
        <v>0</v>
      </c>
      <c r="J87" s="401"/>
      <c r="K87" s="399"/>
      <c r="L87" s="399"/>
      <c r="M87" s="399"/>
      <c r="N87" s="400"/>
      <c r="O87" s="376">
        <f t="shared" si="66"/>
        <v>0</v>
      </c>
      <c r="P87" s="401"/>
      <c r="Q87" s="399"/>
      <c r="R87" s="399"/>
      <c r="S87" s="399"/>
      <c r="T87" s="400"/>
      <c r="U87" s="376">
        <f t="shared" si="67"/>
        <v>0</v>
      </c>
      <c r="V87" s="401"/>
      <c r="W87" s="399"/>
      <c r="X87" s="399"/>
      <c r="Y87" s="399"/>
      <c r="Z87" s="400"/>
      <c r="AA87" s="376">
        <f t="shared" si="68"/>
        <v>0</v>
      </c>
      <c r="AB87" s="401"/>
      <c r="AC87" s="399"/>
      <c r="AD87" s="399"/>
      <c r="AE87" s="399"/>
      <c r="AF87" s="400"/>
      <c r="AG87" s="248">
        <f t="shared" si="69"/>
        <v>0</v>
      </c>
      <c r="AH87" s="440" t="str">
        <f t="shared" si="44"/>
        <v/>
      </c>
      <c r="AI87" s="439" t="str">
        <f t="shared" si="64"/>
        <v/>
      </c>
      <c r="AJ87" s="673"/>
      <c r="AK87" s="674"/>
      <c r="AL87" s="674"/>
      <c r="AM87" s="674"/>
      <c r="AN87" s="674"/>
      <c r="AO87" s="675"/>
      <c r="AP87" s="196" t="str">
        <f t="shared" si="46"/>
        <v/>
      </c>
      <c r="AQ87" s="178">
        <f t="shared" si="47"/>
        <v>0</v>
      </c>
      <c r="AR87" s="179" t="str">
        <f t="shared" si="70"/>
        <v/>
      </c>
      <c r="AS87" s="220" t="str">
        <f t="shared" si="48"/>
        <v/>
      </c>
      <c r="AT87" s="220" t="str">
        <f t="shared" si="49"/>
        <v/>
      </c>
      <c r="AU87" s="220" t="str">
        <f t="shared" si="50"/>
        <v/>
      </c>
      <c r="AV87" s="234" t="str">
        <f t="shared" si="51"/>
        <v/>
      </c>
      <c r="AW87" s="233">
        <f t="shared" si="52"/>
        <v>0</v>
      </c>
      <c r="AX87" s="233">
        <f t="shared" si="45"/>
        <v>0</v>
      </c>
      <c r="AY87" s="246" t="str">
        <f t="shared" si="53"/>
        <v/>
      </c>
      <c r="AZ87" s="207">
        <f t="shared" si="54"/>
        <v>0</v>
      </c>
      <c r="BA87" s="207">
        <f t="shared" si="55"/>
        <v>0</v>
      </c>
      <c r="BB87" s="207">
        <f t="shared" si="56"/>
        <v>0</v>
      </c>
      <c r="BC87" s="207">
        <f t="shared" si="57"/>
        <v>0</v>
      </c>
      <c r="BD87" s="179">
        <f t="shared" si="58"/>
        <v>0</v>
      </c>
      <c r="BE87" s="179">
        <f t="shared" si="71"/>
        <v>0</v>
      </c>
      <c r="BF87" s="237">
        <f t="shared" si="59"/>
        <v>0</v>
      </c>
      <c r="BG87" s="143">
        <f t="shared" si="60"/>
        <v>0</v>
      </c>
      <c r="BH87" s="143">
        <f t="shared" si="61"/>
        <v>0</v>
      </c>
      <c r="BI87" s="270" t="str">
        <f t="shared" si="62"/>
        <v/>
      </c>
      <c r="BJ87" s="270" t="str">
        <f t="shared" si="63"/>
        <v/>
      </c>
    </row>
    <row r="88" spans="1:62" ht="21.95" customHeight="1">
      <c r="A88" s="457" t="str">
        <f>IF('Modified SF1'!A82="","",'Modified SF1'!A82)</f>
        <v/>
      </c>
      <c r="B88" s="687" t="str">
        <f>IF('Modified SF1'!C82="","",'Modified SF1'!C82)</f>
        <v/>
      </c>
      <c r="C88" s="688"/>
      <c r="D88" s="372"/>
      <c r="E88" s="373"/>
      <c r="F88" s="374"/>
      <c r="G88" s="374"/>
      <c r="H88" s="375"/>
      <c r="I88" s="376">
        <f t="shared" si="65"/>
        <v>0</v>
      </c>
      <c r="J88" s="377"/>
      <c r="K88" s="378"/>
      <c r="L88" s="378"/>
      <c r="M88" s="378"/>
      <c r="N88" s="379"/>
      <c r="O88" s="376">
        <f t="shared" si="66"/>
        <v>0</v>
      </c>
      <c r="P88" s="377"/>
      <c r="Q88" s="378"/>
      <c r="R88" s="378"/>
      <c r="S88" s="378"/>
      <c r="T88" s="379"/>
      <c r="U88" s="376">
        <f t="shared" si="67"/>
        <v>0</v>
      </c>
      <c r="V88" s="377"/>
      <c r="W88" s="378"/>
      <c r="X88" s="378"/>
      <c r="Y88" s="378"/>
      <c r="Z88" s="379"/>
      <c r="AA88" s="376">
        <f t="shared" si="68"/>
        <v>0</v>
      </c>
      <c r="AB88" s="377"/>
      <c r="AC88" s="378"/>
      <c r="AD88" s="378"/>
      <c r="AE88" s="378"/>
      <c r="AF88" s="379"/>
      <c r="AG88" s="248">
        <f t="shared" si="69"/>
        <v>0</v>
      </c>
      <c r="AH88" s="431" t="str">
        <f t="shared" si="44"/>
        <v/>
      </c>
      <c r="AI88" s="432" t="str">
        <f t="shared" si="64"/>
        <v/>
      </c>
      <c r="AJ88" s="676"/>
      <c r="AK88" s="677"/>
      <c r="AL88" s="677"/>
      <c r="AM88" s="677"/>
      <c r="AN88" s="677"/>
      <c r="AO88" s="678"/>
      <c r="AP88" s="196" t="str">
        <f t="shared" si="46"/>
        <v/>
      </c>
      <c r="AQ88" s="178">
        <f t="shared" si="47"/>
        <v>0</v>
      </c>
      <c r="AR88" s="179" t="str">
        <f t="shared" si="70"/>
        <v/>
      </c>
      <c r="AS88" s="220" t="str">
        <f t="shared" si="48"/>
        <v/>
      </c>
      <c r="AT88" s="220" t="str">
        <f t="shared" si="49"/>
        <v/>
      </c>
      <c r="AU88" s="220" t="str">
        <f t="shared" si="50"/>
        <v/>
      </c>
      <c r="AV88" s="234" t="str">
        <f t="shared" si="51"/>
        <v/>
      </c>
      <c r="AW88" s="233">
        <f t="shared" si="52"/>
        <v>0</v>
      </c>
      <c r="AX88" s="233">
        <f t="shared" si="45"/>
        <v>0</v>
      </c>
      <c r="AY88" s="246" t="str">
        <f t="shared" si="53"/>
        <v/>
      </c>
      <c r="AZ88" s="207">
        <f t="shared" si="54"/>
        <v>0</v>
      </c>
      <c r="BA88" s="207">
        <f t="shared" si="55"/>
        <v>0</v>
      </c>
      <c r="BB88" s="207">
        <f t="shared" si="56"/>
        <v>0</v>
      </c>
      <c r="BC88" s="207">
        <f t="shared" si="57"/>
        <v>0</v>
      </c>
      <c r="BD88" s="179">
        <f t="shared" si="58"/>
        <v>0</v>
      </c>
      <c r="BE88" s="179">
        <f t="shared" si="71"/>
        <v>0</v>
      </c>
      <c r="BF88" s="237">
        <f t="shared" si="59"/>
        <v>0</v>
      </c>
      <c r="BG88" s="143">
        <f t="shared" si="60"/>
        <v>0</v>
      </c>
      <c r="BH88" s="143">
        <f t="shared" si="61"/>
        <v>0</v>
      </c>
      <c r="BI88" s="270" t="str">
        <f t="shared" si="62"/>
        <v/>
      </c>
      <c r="BJ88" s="270" t="str">
        <f t="shared" si="63"/>
        <v/>
      </c>
    </row>
    <row r="89" spans="1:62" ht="21.95" customHeight="1">
      <c r="A89" s="460" t="str">
        <f>IF('Modified SF1'!A83="","",'Modified SF1'!A83)</f>
        <v/>
      </c>
      <c r="B89" s="671" t="str">
        <f>IF('Modified SF1'!C83="","",'Modified SF1'!C83)</f>
        <v/>
      </c>
      <c r="C89" s="672"/>
      <c r="D89" s="397"/>
      <c r="E89" s="398"/>
      <c r="F89" s="399"/>
      <c r="G89" s="399"/>
      <c r="H89" s="400"/>
      <c r="I89" s="376">
        <f t="shared" si="65"/>
        <v>0</v>
      </c>
      <c r="J89" s="401"/>
      <c r="K89" s="399"/>
      <c r="L89" s="399"/>
      <c r="M89" s="399"/>
      <c r="N89" s="400"/>
      <c r="O89" s="376">
        <f t="shared" si="66"/>
        <v>0</v>
      </c>
      <c r="P89" s="401"/>
      <c r="Q89" s="399"/>
      <c r="R89" s="399"/>
      <c r="S89" s="399"/>
      <c r="T89" s="400"/>
      <c r="U89" s="376">
        <f t="shared" si="67"/>
        <v>0</v>
      </c>
      <c r="V89" s="401"/>
      <c r="W89" s="399"/>
      <c r="X89" s="399"/>
      <c r="Y89" s="399"/>
      <c r="Z89" s="400"/>
      <c r="AA89" s="376">
        <f t="shared" si="68"/>
        <v>0</v>
      </c>
      <c r="AB89" s="401"/>
      <c r="AC89" s="399"/>
      <c r="AD89" s="399"/>
      <c r="AE89" s="399"/>
      <c r="AF89" s="400"/>
      <c r="AG89" s="248">
        <f t="shared" si="69"/>
        <v>0</v>
      </c>
      <c r="AH89" s="440" t="str">
        <f t="shared" si="44"/>
        <v/>
      </c>
      <c r="AI89" s="439" t="str">
        <f t="shared" si="64"/>
        <v/>
      </c>
      <c r="AJ89" s="673"/>
      <c r="AK89" s="674"/>
      <c r="AL89" s="674"/>
      <c r="AM89" s="674"/>
      <c r="AN89" s="674"/>
      <c r="AO89" s="675"/>
      <c r="AP89" s="196" t="str">
        <f t="shared" si="46"/>
        <v/>
      </c>
      <c r="AQ89" s="178">
        <f t="shared" si="47"/>
        <v>0</v>
      </c>
      <c r="AR89" s="179" t="str">
        <f t="shared" si="70"/>
        <v/>
      </c>
      <c r="AS89" s="220" t="str">
        <f t="shared" si="48"/>
        <v/>
      </c>
      <c r="AT89" s="220" t="str">
        <f t="shared" si="49"/>
        <v/>
      </c>
      <c r="AU89" s="220" t="str">
        <f t="shared" si="50"/>
        <v/>
      </c>
      <c r="AV89" s="234" t="str">
        <f t="shared" si="51"/>
        <v/>
      </c>
      <c r="AW89" s="233">
        <f t="shared" si="52"/>
        <v>0</v>
      </c>
      <c r="AX89" s="233">
        <f t="shared" si="45"/>
        <v>0</v>
      </c>
      <c r="AY89" s="246" t="str">
        <f t="shared" si="53"/>
        <v/>
      </c>
      <c r="AZ89" s="207">
        <f t="shared" si="54"/>
        <v>0</v>
      </c>
      <c r="BA89" s="207">
        <f t="shared" si="55"/>
        <v>0</v>
      </c>
      <c r="BB89" s="207">
        <f t="shared" si="56"/>
        <v>0</v>
      </c>
      <c r="BC89" s="207">
        <f t="shared" si="57"/>
        <v>0</v>
      </c>
      <c r="BD89" s="179">
        <f t="shared" si="58"/>
        <v>0</v>
      </c>
      <c r="BE89" s="179">
        <f t="shared" si="71"/>
        <v>0</v>
      </c>
      <c r="BF89" s="237">
        <f t="shared" si="59"/>
        <v>0</v>
      </c>
      <c r="BG89" s="143">
        <f t="shared" si="60"/>
        <v>0</v>
      </c>
      <c r="BH89" s="143">
        <f t="shared" si="61"/>
        <v>0</v>
      </c>
      <c r="BI89" s="270" t="str">
        <f t="shared" si="62"/>
        <v/>
      </c>
      <c r="BJ89" s="270" t="str">
        <f t="shared" si="63"/>
        <v/>
      </c>
    </row>
    <row r="90" spans="1:62" ht="21.95" customHeight="1">
      <c r="A90" s="457" t="str">
        <f>IF('Modified SF1'!A84="","",'Modified SF1'!A84)</f>
        <v/>
      </c>
      <c r="B90" s="687" t="str">
        <f>IF('Modified SF1'!C84="","",'Modified SF1'!C84)</f>
        <v/>
      </c>
      <c r="C90" s="688"/>
      <c r="D90" s="372"/>
      <c r="E90" s="373"/>
      <c r="F90" s="374"/>
      <c r="G90" s="374"/>
      <c r="H90" s="375"/>
      <c r="I90" s="376">
        <f t="shared" si="65"/>
        <v>0</v>
      </c>
      <c r="J90" s="377"/>
      <c r="K90" s="378"/>
      <c r="L90" s="378"/>
      <c r="M90" s="378"/>
      <c r="N90" s="379"/>
      <c r="O90" s="376">
        <f t="shared" si="66"/>
        <v>0</v>
      </c>
      <c r="P90" s="377"/>
      <c r="Q90" s="378"/>
      <c r="R90" s="378"/>
      <c r="S90" s="378"/>
      <c r="T90" s="379"/>
      <c r="U90" s="376">
        <f t="shared" si="67"/>
        <v>0</v>
      </c>
      <c r="V90" s="377"/>
      <c r="W90" s="378"/>
      <c r="X90" s="378"/>
      <c r="Y90" s="378"/>
      <c r="Z90" s="379"/>
      <c r="AA90" s="376">
        <f t="shared" si="68"/>
        <v>0</v>
      </c>
      <c r="AB90" s="377"/>
      <c r="AC90" s="378"/>
      <c r="AD90" s="378"/>
      <c r="AE90" s="378"/>
      <c r="AF90" s="379"/>
      <c r="AG90" s="248">
        <f t="shared" si="69"/>
        <v>0</v>
      </c>
      <c r="AH90" s="431" t="str">
        <f t="shared" si="44"/>
        <v/>
      </c>
      <c r="AI90" s="432" t="str">
        <f t="shared" si="64"/>
        <v/>
      </c>
      <c r="AJ90" s="676"/>
      <c r="AK90" s="677"/>
      <c r="AL90" s="677"/>
      <c r="AM90" s="677"/>
      <c r="AN90" s="677"/>
      <c r="AO90" s="678"/>
      <c r="AP90" s="196" t="str">
        <f t="shared" si="46"/>
        <v/>
      </c>
      <c r="AQ90" s="178">
        <f t="shared" si="47"/>
        <v>0</v>
      </c>
      <c r="AR90" s="179" t="str">
        <f t="shared" si="70"/>
        <v/>
      </c>
      <c r="AS90" s="220" t="str">
        <f t="shared" si="48"/>
        <v/>
      </c>
      <c r="AT90" s="220" t="str">
        <f t="shared" si="49"/>
        <v/>
      </c>
      <c r="AU90" s="220" t="str">
        <f t="shared" si="50"/>
        <v/>
      </c>
      <c r="AV90" s="234" t="str">
        <f t="shared" si="51"/>
        <v/>
      </c>
      <c r="AW90" s="233">
        <f t="shared" si="52"/>
        <v>0</v>
      </c>
      <c r="AX90" s="233">
        <f t="shared" si="45"/>
        <v>0</v>
      </c>
      <c r="AY90" s="246" t="str">
        <f t="shared" si="53"/>
        <v/>
      </c>
      <c r="AZ90" s="207">
        <f t="shared" si="54"/>
        <v>0</v>
      </c>
      <c r="BA90" s="207">
        <f t="shared" si="55"/>
        <v>0</v>
      </c>
      <c r="BB90" s="207">
        <f t="shared" si="56"/>
        <v>0</v>
      </c>
      <c r="BC90" s="207">
        <f t="shared" si="57"/>
        <v>0</v>
      </c>
      <c r="BD90" s="179">
        <f t="shared" si="58"/>
        <v>0</v>
      </c>
      <c r="BE90" s="179">
        <f t="shared" si="71"/>
        <v>0</v>
      </c>
      <c r="BF90" s="237">
        <f t="shared" si="59"/>
        <v>0</v>
      </c>
      <c r="BG90" s="143">
        <f t="shared" si="60"/>
        <v>0</v>
      </c>
      <c r="BH90" s="143">
        <f t="shared" si="61"/>
        <v>0</v>
      </c>
      <c r="BI90" s="270" t="str">
        <f t="shared" si="62"/>
        <v/>
      </c>
      <c r="BJ90" s="270" t="str">
        <f t="shared" si="63"/>
        <v/>
      </c>
    </row>
    <row r="91" spans="1:62" ht="21.95" customHeight="1">
      <c r="A91" s="460" t="str">
        <f>IF('Modified SF1'!A85="","",'Modified SF1'!A85)</f>
        <v/>
      </c>
      <c r="B91" s="671" t="str">
        <f>IF('Modified SF1'!C85="","",'Modified SF1'!C85)</f>
        <v/>
      </c>
      <c r="C91" s="672"/>
      <c r="D91" s="397"/>
      <c r="E91" s="398"/>
      <c r="F91" s="399"/>
      <c r="G91" s="399"/>
      <c r="H91" s="400"/>
      <c r="I91" s="376">
        <f t="shared" si="65"/>
        <v>0</v>
      </c>
      <c r="J91" s="401"/>
      <c r="K91" s="399"/>
      <c r="L91" s="399"/>
      <c r="M91" s="399"/>
      <c r="N91" s="400"/>
      <c r="O91" s="376">
        <f t="shared" si="66"/>
        <v>0</v>
      </c>
      <c r="P91" s="401"/>
      <c r="Q91" s="399"/>
      <c r="R91" s="399"/>
      <c r="S91" s="399"/>
      <c r="T91" s="400"/>
      <c r="U91" s="376">
        <f t="shared" si="67"/>
        <v>0</v>
      </c>
      <c r="V91" s="401"/>
      <c r="W91" s="399"/>
      <c r="X91" s="399"/>
      <c r="Y91" s="399"/>
      <c r="Z91" s="400"/>
      <c r="AA91" s="376">
        <f t="shared" si="68"/>
        <v>0</v>
      </c>
      <c r="AB91" s="401"/>
      <c r="AC91" s="399"/>
      <c r="AD91" s="399"/>
      <c r="AE91" s="399"/>
      <c r="AF91" s="400"/>
      <c r="AG91" s="248">
        <f t="shared" si="69"/>
        <v>0</v>
      </c>
      <c r="AH91" s="440" t="str">
        <f t="shared" si="44"/>
        <v/>
      </c>
      <c r="AI91" s="439" t="str">
        <f t="shared" si="64"/>
        <v/>
      </c>
      <c r="AJ91" s="673"/>
      <c r="AK91" s="674"/>
      <c r="AL91" s="674"/>
      <c r="AM91" s="674"/>
      <c r="AN91" s="674"/>
      <c r="AO91" s="675"/>
      <c r="AP91" s="196" t="str">
        <f t="shared" si="46"/>
        <v/>
      </c>
      <c r="AQ91" s="178">
        <f t="shared" si="47"/>
        <v>0</v>
      </c>
      <c r="AR91" s="179" t="str">
        <f t="shared" si="70"/>
        <v/>
      </c>
      <c r="AS91" s="220" t="str">
        <f t="shared" si="48"/>
        <v/>
      </c>
      <c r="AT91" s="220" t="str">
        <f t="shared" si="49"/>
        <v/>
      </c>
      <c r="AU91" s="220" t="str">
        <f t="shared" si="50"/>
        <v/>
      </c>
      <c r="AV91" s="234" t="str">
        <f t="shared" si="51"/>
        <v/>
      </c>
      <c r="AW91" s="233">
        <f t="shared" si="52"/>
        <v>0</v>
      </c>
      <c r="AX91" s="233">
        <f t="shared" si="45"/>
        <v>0</v>
      </c>
      <c r="AY91" s="246" t="str">
        <f t="shared" si="53"/>
        <v/>
      </c>
      <c r="AZ91" s="207">
        <f t="shared" si="54"/>
        <v>0</v>
      </c>
      <c r="BA91" s="207">
        <f t="shared" si="55"/>
        <v>0</v>
      </c>
      <c r="BB91" s="207">
        <f t="shared" si="56"/>
        <v>0</v>
      </c>
      <c r="BC91" s="207">
        <f t="shared" si="57"/>
        <v>0</v>
      </c>
      <c r="BD91" s="179">
        <f t="shared" si="58"/>
        <v>0</v>
      </c>
      <c r="BE91" s="179">
        <f t="shared" si="71"/>
        <v>0</v>
      </c>
      <c r="BF91" s="237">
        <f t="shared" si="59"/>
        <v>0</v>
      </c>
      <c r="BG91" s="143">
        <f t="shared" si="60"/>
        <v>0</v>
      </c>
      <c r="BH91" s="143">
        <f t="shared" si="61"/>
        <v>0</v>
      </c>
      <c r="BI91" s="270" t="str">
        <f t="shared" si="62"/>
        <v/>
      </c>
      <c r="BJ91" s="270" t="str">
        <f t="shared" si="63"/>
        <v/>
      </c>
    </row>
    <row r="92" spans="1:62" ht="21.95" customHeight="1">
      <c r="A92" s="457" t="str">
        <f>IF('Modified SF1'!A86="","",'Modified SF1'!A86)</f>
        <v/>
      </c>
      <c r="B92" s="687" t="str">
        <f>IF('Modified SF1'!C86="","",'Modified SF1'!C86)</f>
        <v/>
      </c>
      <c r="C92" s="688"/>
      <c r="D92" s="372"/>
      <c r="E92" s="373"/>
      <c r="F92" s="374"/>
      <c r="G92" s="374"/>
      <c r="H92" s="375"/>
      <c r="I92" s="376">
        <f t="shared" si="65"/>
        <v>0</v>
      </c>
      <c r="J92" s="377"/>
      <c r="K92" s="378"/>
      <c r="L92" s="378"/>
      <c r="M92" s="378"/>
      <c r="N92" s="379"/>
      <c r="O92" s="376">
        <f t="shared" si="66"/>
        <v>0</v>
      </c>
      <c r="P92" s="377"/>
      <c r="Q92" s="378"/>
      <c r="R92" s="378"/>
      <c r="S92" s="378"/>
      <c r="T92" s="379"/>
      <c r="U92" s="376">
        <f t="shared" si="67"/>
        <v>0</v>
      </c>
      <c r="V92" s="377"/>
      <c r="W92" s="378"/>
      <c r="X92" s="378"/>
      <c r="Y92" s="378"/>
      <c r="Z92" s="379"/>
      <c r="AA92" s="376">
        <f t="shared" si="68"/>
        <v>0</v>
      </c>
      <c r="AB92" s="377"/>
      <c r="AC92" s="378"/>
      <c r="AD92" s="378"/>
      <c r="AE92" s="378"/>
      <c r="AF92" s="379"/>
      <c r="AG92" s="248">
        <f t="shared" si="69"/>
        <v>0</v>
      </c>
      <c r="AH92" s="431" t="str">
        <f t="shared" si="44"/>
        <v/>
      </c>
      <c r="AI92" s="432" t="str">
        <f t="shared" si="64"/>
        <v/>
      </c>
      <c r="AJ92" s="676"/>
      <c r="AK92" s="677"/>
      <c r="AL92" s="677"/>
      <c r="AM92" s="677"/>
      <c r="AN92" s="677"/>
      <c r="AO92" s="678"/>
      <c r="AP92" s="196" t="str">
        <f t="shared" si="46"/>
        <v/>
      </c>
      <c r="AQ92" s="178">
        <f t="shared" si="47"/>
        <v>0</v>
      </c>
      <c r="AR92" s="179" t="str">
        <f t="shared" si="70"/>
        <v/>
      </c>
      <c r="AS92" s="220" t="str">
        <f t="shared" si="48"/>
        <v/>
      </c>
      <c r="AT92" s="220" t="str">
        <f t="shared" si="49"/>
        <v/>
      </c>
      <c r="AU92" s="220" t="str">
        <f t="shared" si="50"/>
        <v/>
      </c>
      <c r="AV92" s="234" t="str">
        <f t="shared" si="51"/>
        <v/>
      </c>
      <c r="AW92" s="233">
        <f t="shared" si="52"/>
        <v>0</v>
      </c>
      <c r="AX92" s="233">
        <f t="shared" si="45"/>
        <v>0</v>
      </c>
      <c r="AY92" s="246" t="str">
        <f t="shared" si="53"/>
        <v/>
      </c>
      <c r="AZ92" s="207">
        <f t="shared" si="54"/>
        <v>0</v>
      </c>
      <c r="BA92" s="207">
        <f t="shared" si="55"/>
        <v>0</v>
      </c>
      <c r="BB92" s="207">
        <f t="shared" si="56"/>
        <v>0</v>
      </c>
      <c r="BC92" s="207">
        <f t="shared" si="57"/>
        <v>0</v>
      </c>
      <c r="BD92" s="179">
        <f t="shared" si="58"/>
        <v>0</v>
      </c>
      <c r="BE92" s="179">
        <f t="shared" si="71"/>
        <v>0</v>
      </c>
      <c r="BF92" s="237">
        <f t="shared" si="59"/>
        <v>0</v>
      </c>
      <c r="BG92" s="143">
        <f t="shared" si="60"/>
        <v>0</v>
      </c>
      <c r="BH92" s="143">
        <f t="shared" si="61"/>
        <v>0</v>
      </c>
      <c r="BI92" s="270" t="str">
        <f t="shared" si="62"/>
        <v/>
      </c>
      <c r="BJ92" s="270" t="str">
        <f t="shared" si="63"/>
        <v/>
      </c>
    </row>
    <row r="93" spans="1:62" ht="21.95" customHeight="1">
      <c r="A93" s="460" t="str">
        <f>IF('Modified SF1'!A87="","",'Modified SF1'!A87)</f>
        <v/>
      </c>
      <c r="B93" s="671" t="str">
        <f>IF('Modified SF1'!C87="","",'Modified SF1'!C87)</f>
        <v/>
      </c>
      <c r="C93" s="672"/>
      <c r="D93" s="397"/>
      <c r="E93" s="398"/>
      <c r="F93" s="399"/>
      <c r="G93" s="399"/>
      <c r="H93" s="400"/>
      <c r="I93" s="376">
        <f t="shared" si="65"/>
        <v>0</v>
      </c>
      <c r="J93" s="401"/>
      <c r="K93" s="399"/>
      <c r="L93" s="399"/>
      <c r="M93" s="399"/>
      <c r="N93" s="400"/>
      <c r="O93" s="376">
        <f t="shared" si="66"/>
        <v>0</v>
      </c>
      <c r="P93" s="401"/>
      <c r="Q93" s="399"/>
      <c r="R93" s="399"/>
      <c r="S93" s="399"/>
      <c r="T93" s="400"/>
      <c r="U93" s="376">
        <f t="shared" si="67"/>
        <v>0</v>
      </c>
      <c r="V93" s="401"/>
      <c r="W93" s="399"/>
      <c r="X93" s="399"/>
      <c r="Y93" s="399"/>
      <c r="Z93" s="400"/>
      <c r="AA93" s="376">
        <f t="shared" si="68"/>
        <v>0</v>
      </c>
      <c r="AB93" s="401"/>
      <c r="AC93" s="399"/>
      <c r="AD93" s="399"/>
      <c r="AE93" s="399"/>
      <c r="AF93" s="400"/>
      <c r="AG93" s="248">
        <f t="shared" si="69"/>
        <v>0</v>
      </c>
      <c r="AH93" s="440" t="str">
        <f t="shared" si="44"/>
        <v/>
      </c>
      <c r="AI93" s="439" t="str">
        <f t="shared" si="64"/>
        <v/>
      </c>
      <c r="AJ93" s="673"/>
      <c r="AK93" s="674"/>
      <c r="AL93" s="674"/>
      <c r="AM93" s="674"/>
      <c r="AN93" s="674"/>
      <c r="AO93" s="675"/>
      <c r="AP93" s="196" t="str">
        <f t="shared" si="46"/>
        <v/>
      </c>
      <c r="AQ93" s="178">
        <f t="shared" si="47"/>
        <v>0</v>
      </c>
      <c r="AR93" s="179" t="str">
        <f t="shared" si="70"/>
        <v/>
      </c>
      <c r="AS93" s="220" t="str">
        <f t="shared" si="48"/>
        <v/>
      </c>
      <c r="AT93" s="220" t="str">
        <f t="shared" si="49"/>
        <v/>
      </c>
      <c r="AU93" s="220" t="str">
        <f t="shared" si="50"/>
        <v/>
      </c>
      <c r="AV93" s="234" t="str">
        <f t="shared" si="51"/>
        <v/>
      </c>
      <c r="AW93" s="233">
        <f t="shared" si="52"/>
        <v>0</v>
      </c>
      <c r="AX93" s="233">
        <f t="shared" si="45"/>
        <v>0</v>
      </c>
      <c r="AY93" s="246" t="str">
        <f t="shared" si="53"/>
        <v/>
      </c>
      <c r="AZ93" s="207">
        <f t="shared" si="54"/>
        <v>0</v>
      </c>
      <c r="BA93" s="207">
        <f t="shared" si="55"/>
        <v>0</v>
      </c>
      <c r="BB93" s="207">
        <f t="shared" si="56"/>
        <v>0</v>
      </c>
      <c r="BC93" s="207">
        <f t="shared" si="57"/>
        <v>0</v>
      </c>
      <c r="BD93" s="179">
        <f t="shared" si="58"/>
        <v>0</v>
      </c>
      <c r="BE93" s="179">
        <f t="shared" si="71"/>
        <v>0</v>
      </c>
      <c r="BF93" s="237">
        <f t="shared" si="59"/>
        <v>0</v>
      </c>
      <c r="BG93" s="143">
        <f t="shared" si="60"/>
        <v>0</v>
      </c>
      <c r="BH93" s="143">
        <f t="shared" si="61"/>
        <v>0</v>
      </c>
      <c r="BI93" s="270" t="str">
        <f t="shared" si="62"/>
        <v/>
      </c>
      <c r="BJ93" s="270" t="str">
        <f t="shared" si="63"/>
        <v/>
      </c>
    </row>
    <row r="94" spans="1:62" ht="21.95" customHeight="1">
      <c r="A94" s="457" t="str">
        <f>IF('Modified SF1'!A88="","",'Modified SF1'!A88)</f>
        <v/>
      </c>
      <c r="B94" s="687" t="str">
        <f>IF('Modified SF1'!C88="","",'Modified SF1'!C88)</f>
        <v/>
      </c>
      <c r="C94" s="688"/>
      <c r="D94" s="372"/>
      <c r="E94" s="373"/>
      <c r="F94" s="374"/>
      <c r="G94" s="374"/>
      <c r="H94" s="375"/>
      <c r="I94" s="376">
        <f t="shared" si="65"/>
        <v>0</v>
      </c>
      <c r="J94" s="377"/>
      <c r="K94" s="378"/>
      <c r="L94" s="378"/>
      <c r="M94" s="378"/>
      <c r="N94" s="379"/>
      <c r="O94" s="376">
        <f t="shared" si="66"/>
        <v>0</v>
      </c>
      <c r="P94" s="377"/>
      <c r="Q94" s="378"/>
      <c r="R94" s="378"/>
      <c r="S94" s="378"/>
      <c r="T94" s="379"/>
      <c r="U94" s="376">
        <f t="shared" si="67"/>
        <v>0</v>
      </c>
      <c r="V94" s="377"/>
      <c r="W94" s="378"/>
      <c r="X94" s="378"/>
      <c r="Y94" s="378"/>
      <c r="Z94" s="379"/>
      <c r="AA94" s="376">
        <f t="shared" si="68"/>
        <v>0</v>
      </c>
      <c r="AB94" s="377"/>
      <c r="AC94" s="378"/>
      <c r="AD94" s="378"/>
      <c r="AE94" s="378"/>
      <c r="AF94" s="379"/>
      <c r="AG94" s="248">
        <f t="shared" si="69"/>
        <v>0</v>
      </c>
      <c r="AH94" s="431" t="str">
        <f t="shared" si="44"/>
        <v/>
      </c>
      <c r="AI94" s="432" t="str">
        <f t="shared" si="64"/>
        <v/>
      </c>
      <c r="AJ94" s="676"/>
      <c r="AK94" s="677"/>
      <c r="AL94" s="677"/>
      <c r="AM94" s="677"/>
      <c r="AN94" s="677"/>
      <c r="AO94" s="678"/>
      <c r="AP94" s="196" t="str">
        <f t="shared" si="46"/>
        <v/>
      </c>
      <c r="AQ94" s="178">
        <f t="shared" si="47"/>
        <v>0</v>
      </c>
      <c r="AR94" s="179" t="str">
        <f t="shared" si="70"/>
        <v/>
      </c>
      <c r="AS94" s="220" t="str">
        <f t="shared" si="48"/>
        <v/>
      </c>
      <c r="AT94" s="220" t="str">
        <f t="shared" si="49"/>
        <v/>
      </c>
      <c r="AU94" s="220" t="str">
        <f t="shared" si="50"/>
        <v/>
      </c>
      <c r="AV94" s="234" t="str">
        <f t="shared" si="51"/>
        <v/>
      </c>
      <c r="AW94" s="233">
        <f t="shared" si="52"/>
        <v>0</v>
      </c>
      <c r="AX94" s="233">
        <f t="shared" si="45"/>
        <v>0</v>
      </c>
      <c r="AY94" s="246" t="str">
        <f t="shared" si="53"/>
        <v/>
      </c>
      <c r="AZ94" s="207">
        <f t="shared" si="54"/>
        <v>0</v>
      </c>
      <c r="BA94" s="207">
        <f t="shared" si="55"/>
        <v>0</v>
      </c>
      <c r="BB94" s="207">
        <f t="shared" si="56"/>
        <v>0</v>
      </c>
      <c r="BC94" s="207">
        <f t="shared" si="57"/>
        <v>0</v>
      </c>
      <c r="BD94" s="179">
        <f t="shared" si="58"/>
        <v>0</v>
      </c>
      <c r="BE94" s="179">
        <f t="shared" si="71"/>
        <v>0</v>
      </c>
      <c r="BF94" s="237">
        <f t="shared" si="59"/>
        <v>0</v>
      </c>
      <c r="BG94" s="143">
        <f t="shared" si="60"/>
        <v>0</v>
      </c>
      <c r="BH94" s="143">
        <f t="shared" si="61"/>
        <v>0</v>
      </c>
      <c r="BI94" s="270" t="str">
        <f t="shared" si="62"/>
        <v/>
      </c>
      <c r="BJ94" s="270" t="str">
        <f t="shared" si="63"/>
        <v/>
      </c>
    </row>
    <row r="95" spans="1:62" ht="21.95" customHeight="1">
      <c r="A95" s="460" t="str">
        <f>IF('Modified SF1'!A89="","",'Modified SF1'!A89)</f>
        <v/>
      </c>
      <c r="B95" s="671" t="str">
        <f>IF('Modified SF1'!C89="","",'Modified SF1'!C89)</f>
        <v/>
      </c>
      <c r="C95" s="672"/>
      <c r="D95" s="397"/>
      <c r="E95" s="398"/>
      <c r="F95" s="399"/>
      <c r="G95" s="399"/>
      <c r="H95" s="400"/>
      <c r="I95" s="376">
        <f t="shared" si="65"/>
        <v>0</v>
      </c>
      <c r="J95" s="401"/>
      <c r="K95" s="399"/>
      <c r="L95" s="399"/>
      <c r="M95" s="399"/>
      <c r="N95" s="400"/>
      <c r="O95" s="376">
        <f t="shared" si="66"/>
        <v>0</v>
      </c>
      <c r="P95" s="401"/>
      <c r="Q95" s="399"/>
      <c r="R95" s="399"/>
      <c r="S95" s="399"/>
      <c r="T95" s="400"/>
      <c r="U95" s="376">
        <f t="shared" si="67"/>
        <v>0</v>
      </c>
      <c r="V95" s="401"/>
      <c r="W95" s="399"/>
      <c r="X95" s="399"/>
      <c r="Y95" s="399"/>
      <c r="Z95" s="400"/>
      <c r="AA95" s="376">
        <f t="shared" si="68"/>
        <v>0</v>
      </c>
      <c r="AB95" s="401"/>
      <c r="AC95" s="399"/>
      <c r="AD95" s="399"/>
      <c r="AE95" s="399"/>
      <c r="AF95" s="400"/>
      <c r="AG95" s="248">
        <f t="shared" si="69"/>
        <v>0</v>
      </c>
      <c r="AH95" s="440" t="str">
        <f t="shared" si="44"/>
        <v/>
      </c>
      <c r="AI95" s="439" t="str">
        <f t="shared" si="64"/>
        <v/>
      </c>
      <c r="AJ95" s="673"/>
      <c r="AK95" s="674"/>
      <c r="AL95" s="674"/>
      <c r="AM95" s="674"/>
      <c r="AN95" s="674"/>
      <c r="AO95" s="675"/>
      <c r="AP95" s="196" t="str">
        <f t="shared" si="46"/>
        <v/>
      </c>
      <c r="AQ95" s="178">
        <f t="shared" si="47"/>
        <v>0</v>
      </c>
      <c r="AR95" s="179" t="str">
        <f t="shared" si="70"/>
        <v/>
      </c>
      <c r="AS95" s="220" t="str">
        <f t="shared" si="48"/>
        <v/>
      </c>
      <c r="AT95" s="220" t="str">
        <f t="shared" si="49"/>
        <v/>
      </c>
      <c r="AU95" s="220" t="str">
        <f t="shared" si="50"/>
        <v/>
      </c>
      <c r="AV95" s="234" t="str">
        <f t="shared" si="51"/>
        <v/>
      </c>
      <c r="AW95" s="233">
        <f t="shared" si="52"/>
        <v>0</v>
      </c>
      <c r="AX95" s="233">
        <f t="shared" si="45"/>
        <v>0</v>
      </c>
      <c r="AY95" s="246" t="str">
        <f t="shared" si="53"/>
        <v/>
      </c>
      <c r="AZ95" s="207">
        <f t="shared" si="54"/>
        <v>0</v>
      </c>
      <c r="BA95" s="207">
        <f t="shared" si="55"/>
        <v>0</v>
      </c>
      <c r="BB95" s="207">
        <f t="shared" si="56"/>
        <v>0</v>
      </c>
      <c r="BC95" s="207">
        <f t="shared" si="57"/>
        <v>0</v>
      </c>
      <c r="BD95" s="179">
        <f t="shared" si="58"/>
        <v>0</v>
      </c>
      <c r="BE95" s="179">
        <f t="shared" si="71"/>
        <v>0</v>
      </c>
      <c r="BF95" s="237">
        <f t="shared" si="59"/>
        <v>0</v>
      </c>
      <c r="BG95" s="143">
        <f t="shared" si="60"/>
        <v>0</v>
      </c>
      <c r="BH95" s="143">
        <f t="shared" si="61"/>
        <v>0</v>
      </c>
      <c r="BI95" s="270" t="str">
        <f t="shared" si="62"/>
        <v/>
      </c>
      <c r="BJ95" s="270" t="str">
        <f t="shared" si="63"/>
        <v/>
      </c>
    </row>
    <row r="96" spans="1:62" ht="21.95" customHeight="1" thickBot="1">
      <c r="A96" s="457" t="str">
        <f>IF('Modified SF1'!A90="","",'Modified SF1'!A90)</f>
        <v/>
      </c>
      <c r="B96" s="687" t="str">
        <f>IF('Modified SF1'!C90="","",'Modified SF1'!C90)</f>
        <v/>
      </c>
      <c r="C96" s="688"/>
      <c r="D96" s="385"/>
      <c r="E96" s="386"/>
      <c r="F96" s="387"/>
      <c r="G96" s="387"/>
      <c r="H96" s="388"/>
      <c r="I96" s="376">
        <f t="shared" si="65"/>
        <v>0</v>
      </c>
      <c r="J96" s="389"/>
      <c r="K96" s="390"/>
      <c r="L96" s="390"/>
      <c r="M96" s="390"/>
      <c r="N96" s="391"/>
      <c r="O96" s="376">
        <f t="shared" si="66"/>
        <v>0</v>
      </c>
      <c r="P96" s="389"/>
      <c r="Q96" s="390"/>
      <c r="R96" s="390"/>
      <c r="S96" s="390"/>
      <c r="T96" s="391"/>
      <c r="U96" s="376">
        <f t="shared" si="67"/>
        <v>0</v>
      </c>
      <c r="V96" s="389"/>
      <c r="W96" s="390"/>
      <c r="X96" s="390"/>
      <c r="Y96" s="390"/>
      <c r="Z96" s="391"/>
      <c r="AA96" s="376">
        <f t="shared" si="68"/>
        <v>0</v>
      </c>
      <c r="AB96" s="389"/>
      <c r="AC96" s="390"/>
      <c r="AD96" s="390"/>
      <c r="AE96" s="390"/>
      <c r="AF96" s="391"/>
      <c r="AG96" s="248">
        <f t="shared" si="69"/>
        <v>0</v>
      </c>
      <c r="AH96" s="441" t="str">
        <f t="shared" si="44"/>
        <v/>
      </c>
      <c r="AI96" s="442" t="str">
        <f t="shared" si="64"/>
        <v/>
      </c>
      <c r="AJ96" s="767"/>
      <c r="AK96" s="768"/>
      <c r="AL96" s="768"/>
      <c r="AM96" s="768"/>
      <c r="AN96" s="768"/>
      <c r="AO96" s="769"/>
      <c r="AP96" s="196" t="str">
        <f t="shared" si="46"/>
        <v/>
      </c>
      <c r="AQ96" s="178">
        <f t="shared" si="47"/>
        <v>0</v>
      </c>
      <c r="AR96" s="179" t="str">
        <f t="shared" si="70"/>
        <v/>
      </c>
      <c r="AS96" s="220" t="str">
        <f t="shared" si="48"/>
        <v/>
      </c>
      <c r="AT96" s="220" t="str">
        <f t="shared" si="49"/>
        <v/>
      </c>
      <c r="AU96" s="220" t="str">
        <f t="shared" si="50"/>
        <v/>
      </c>
      <c r="AV96" s="234" t="str">
        <f t="shared" si="51"/>
        <v/>
      </c>
      <c r="AW96" s="233">
        <f t="shared" si="52"/>
        <v>0</v>
      </c>
      <c r="AX96" s="233">
        <f t="shared" si="45"/>
        <v>0</v>
      </c>
      <c r="AY96" s="246" t="str">
        <f t="shared" si="53"/>
        <v/>
      </c>
      <c r="AZ96" s="207">
        <f t="shared" si="54"/>
        <v>0</v>
      </c>
      <c r="BA96" s="207">
        <f t="shared" si="55"/>
        <v>0</v>
      </c>
      <c r="BB96" s="207">
        <f t="shared" si="56"/>
        <v>0</v>
      </c>
      <c r="BC96" s="207">
        <f t="shared" si="57"/>
        <v>0</v>
      </c>
      <c r="BD96" s="179">
        <f t="shared" si="58"/>
        <v>0</v>
      </c>
      <c r="BE96" s="179">
        <f t="shared" si="71"/>
        <v>0</v>
      </c>
      <c r="BF96" s="237">
        <f t="shared" si="59"/>
        <v>0</v>
      </c>
      <c r="BG96" s="143">
        <f t="shared" si="60"/>
        <v>0</v>
      </c>
      <c r="BH96" s="143">
        <f t="shared" si="61"/>
        <v>0</v>
      </c>
      <c r="BI96" s="270" t="str">
        <f t="shared" si="62"/>
        <v/>
      </c>
      <c r="BJ96" s="270" t="str">
        <f t="shared" si="63"/>
        <v/>
      </c>
    </row>
    <row r="97" spans="1:61" ht="21" customHeight="1" thickTop="1" thickBot="1">
      <c r="A97" s="708" t="s">
        <v>121</v>
      </c>
      <c r="B97" s="709"/>
      <c r="C97" s="709"/>
      <c r="D97" s="461">
        <f>IF(OR(D11="",D12=""),"",$AN$108-COUNTIF(D57:D96,"X")-SUM(D98:D99))</f>
        <v>0</v>
      </c>
      <c r="E97" s="462">
        <f t="shared" ref="E97:AF97" si="72">IF(OR(E11="",E12=""),"",$AN$108-COUNTIF(E57:E96,"X")-SUM(E98:E99))</f>
        <v>0</v>
      </c>
      <c r="F97" s="462">
        <f t="shared" si="72"/>
        <v>0</v>
      </c>
      <c r="G97" s="462">
        <f t="shared" si="72"/>
        <v>0</v>
      </c>
      <c r="H97" s="463">
        <f t="shared" si="72"/>
        <v>0</v>
      </c>
      <c r="I97" s="464" t="str">
        <f t="shared" si="72"/>
        <v/>
      </c>
      <c r="J97" s="464">
        <f t="shared" si="72"/>
        <v>0</v>
      </c>
      <c r="K97" s="465">
        <f t="shared" si="72"/>
        <v>0</v>
      </c>
      <c r="L97" s="465">
        <f t="shared" si="72"/>
        <v>0</v>
      </c>
      <c r="M97" s="465" t="str">
        <f t="shared" si="72"/>
        <v/>
      </c>
      <c r="N97" s="466">
        <f t="shared" si="72"/>
        <v>0</v>
      </c>
      <c r="O97" s="464" t="str">
        <f t="shared" si="72"/>
        <v/>
      </c>
      <c r="P97" s="464">
        <f t="shared" si="72"/>
        <v>0</v>
      </c>
      <c r="Q97" s="465">
        <f t="shared" si="72"/>
        <v>0</v>
      </c>
      <c r="R97" s="465">
        <f t="shared" si="72"/>
        <v>0</v>
      </c>
      <c r="S97" s="465">
        <f t="shared" si="72"/>
        <v>0</v>
      </c>
      <c r="T97" s="466">
        <f t="shared" si="72"/>
        <v>0</v>
      </c>
      <c r="U97" s="464" t="str">
        <f t="shared" si="72"/>
        <v/>
      </c>
      <c r="V97" s="464">
        <f t="shared" si="72"/>
        <v>0</v>
      </c>
      <c r="W97" s="465">
        <f t="shared" si="72"/>
        <v>0</v>
      </c>
      <c r="X97" s="465">
        <f t="shared" si="72"/>
        <v>0</v>
      </c>
      <c r="Y97" s="465">
        <f t="shared" si="72"/>
        <v>0</v>
      </c>
      <c r="Z97" s="466">
        <f t="shared" si="72"/>
        <v>0</v>
      </c>
      <c r="AA97" s="464" t="str">
        <f t="shared" si="72"/>
        <v/>
      </c>
      <c r="AB97" s="464">
        <f t="shared" si="72"/>
        <v>0</v>
      </c>
      <c r="AC97" s="465" t="str">
        <f t="shared" si="72"/>
        <v/>
      </c>
      <c r="AD97" s="465" t="str">
        <f t="shared" si="72"/>
        <v/>
      </c>
      <c r="AE97" s="465" t="str">
        <f t="shared" si="72"/>
        <v/>
      </c>
      <c r="AF97" s="466" t="str">
        <f t="shared" si="72"/>
        <v/>
      </c>
      <c r="AG97" s="467"/>
      <c r="AH97" s="443">
        <f>SUM(AH57:AH96)</f>
        <v>0</v>
      </c>
      <c r="AI97" s="444">
        <f>SUM(AI57:AI96)</f>
        <v>0</v>
      </c>
      <c r="AJ97" s="757"/>
      <c r="AK97" s="758"/>
      <c r="AL97" s="758"/>
      <c r="AM97" s="758"/>
      <c r="AN97" s="758"/>
      <c r="AO97" s="759"/>
      <c r="AP97" s="268">
        <f>SUM(AP57:AP96)</f>
        <v>0</v>
      </c>
      <c r="AQ97" s="269"/>
      <c r="AR97" s="261">
        <f>SUM(AR57:AR96)</f>
        <v>0</v>
      </c>
      <c r="AS97" s="262">
        <f t="shared" ref="AS97" si="73">SUM(AS57:AS96)</f>
        <v>0</v>
      </c>
      <c r="AT97" s="262">
        <f t="shared" ref="AT97" si="74">SUM(AT57:AT96)</f>
        <v>0</v>
      </c>
      <c r="AU97" s="262">
        <f t="shared" ref="AU97" si="75">SUM(AU57:AU96)</f>
        <v>0</v>
      </c>
      <c r="AV97" s="263">
        <f t="shared" ref="AV97:BF97" si="76">SUM(AV57:AV96)</f>
        <v>0</v>
      </c>
      <c r="AW97" s="261">
        <f t="shared" si="76"/>
        <v>0</v>
      </c>
      <c r="AX97" s="261">
        <f t="shared" si="76"/>
        <v>0</v>
      </c>
      <c r="AY97" s="264">
        <f t="shared" si="76"/>
        <v>0</v>
      </c>
      <c r="AZ97" s="265">
        <f t="shared" si="76"/>
        <v>20</v>
      </c>
      <c r="BA97" s="265">
        <f t="shared" si="76"/>
        <v>0</v>
      </c>
      <c r="BB97" s="265">
        <f t="shared" si="76"/>
        <v>1</v>
      </c>
      <c r="BC97" s="265">
        <f t="shared" si="76"/>
        <v>20</v>
      </c>
      <c r="BD97" s="261">
        <f t="shared" si="76"/>
        <v>0</v>
      </c>
      <c r="BE97" s="261">
        <f t="shared" si="76"/>
        <v>0</v>
      </c>
      <c r="BF97" s="266">
        <f t="shared" si="76"/>
        <v>0</v>
      </c>
      <c r="BG97" s="267"/>
      <c r="BH97" s="267"/>
      <c r="BI97" s="271">
        <f>SUM(BI57:BI96)</f>
        <v>0</v>
      </c>
    </row>
    <row r="98" spans="1:61" ht="21.75" hidden="1" customHeight="1" thickBot="1">
      <c r="A98" s="459"/>
      <c r="B98" s="459"/>
      <c r="C98" s="459"/>
      <c r="D98" s="251">
        <f>IF(OR(D11="",D12=""),"",COUNTIF(D57:D96,"T")*0.5)</f>
        <v>0</v>
      </c>
      <c r="E98" s="251">
        <f t="shared" ref="E98:AF98" si="77">IF(OR(E11="",E12=""),"",COUNTIF(E57:E96,"T")*0.5)</f>
        <v>0</v>
      </c>
      <c r="F98" s="251">
        <f t="shared" si="77"/>
        <v>0</v>
      </c>
      <c r="G98" s="251">
        <f t="shared" si="77"/>
        <v>0</v>
      </c>
      <c r="H98" s="251">
        <f t="shared" si="77"/>
        <v>0</v>
      </c>
      <c r="I98" s="251" t="str">
        <f t="shared" si="77"/>
        <v/>
      </c>
      <c r="J98" s="251">
        <f t="shared" si="77"/>
        <v>0</v>
      </c>
      <c r="K98" s="251">
        <f t="shared" si="77"/>
        <v>0</v>
      </c>
      <c r="L98" s="251">
        <f t="shared" si="77"/>
        <v>0</v>
      </c>
      <c r="M98" s="251" t="str">
        <f t="shared" si="77"/>
        <v/>
      </c>
      <c r="N98" s="251">
        <f t="shared" si="77"/>
        <v>0</v>
      </c>
      <c r="O98" s="251" t="str">
        <f t="shared" si="77"/>
        <v/>
      </c>
      <c r="P98" s="251">
        <f t="shared" si="77"/>
        <v>0</v>
      </c>
      <c r="Q98" s="251">
        <f t="shared" si="77"/>
        <v>0</v>
      </c>
      <c r="R98" s="251">
        <f t="shared" si="77"/>
        <v>0</v>
      </c>
      <c r="S98" s="251">
        <f t="shared" si="77"/>
        <v>0</v>
      </c>
      <c r="T98" s="251">
        <f t="shared" si="77"/>
        <v>0</v>
      </c>
      <c r="U98" s="251" t="str">
        <f t="shared" si="77"/>
        <v/>
      </c>
      <c r="V98" s="251">
        <f t="shared" si="77"/>
        <v>0</v>
      </c>
      <c r="W98" s="251">
        <f t="shared" si="77"/>
        <v>0</v>
      </c>
      <c r="X98" s="251">
        <f t="shared" si="77"/>
        <v>0</v>
      </c>
      <c r="Y98" s="251">
        <f t="shared" si="77"/>
        <v>0</v>
      </c>
      <c r="Z98" s="251">
        <f t="shared" si="77"/>
        <v>0</v>
      </c>
      <c r="AA98" s="251" t="str">
        <f t="shared" si="77"/>
        <v/>
      </c>
      <c r="AB98" s="251">
        <f t="shared" si="77"/>
        <v>0</v>
      </c>
      <c r="AC98" s="251" t="str">
        <f t="shared" si="77"/>
        <v/>
      </c>
      <c r="AD98" s="251" t="str">
        <f t="shared" si="77"/>
        <v/>
      </c>
      <c r="AE98" s="251" t="str">
        <f t="shared" si="77"/>
        <v/>
      </c>
      <c r="AF98" s="251" t="str">
        <f t="shared" si="77"/>
        <v/>
      </c>
      <c r="AG98" s="252"/>
      <c r="AH98" s="445"/>
      <c r="AI98" s="253"/>
      <c r="AJ98" s="167"/>
      <c r="AK98" s="168"/>
      <c r="AL98" s="168"/>
      <c r="AM98" s="168"/>
      <c r="AN98" s="168"/>
      <c r="AO98" s="169"/>
      <c r="AP98" s="197"/>
      <c r="AQ98" s="180"/>
      <c r="AS98" s="226"/>
      <c r="AT98" s="226"/>
      <c r="AU98" s="226"/>
      <c r="AV98" s="236"/>
      <c r="AW98" s="179"/>
      <c r="AY98" s="247"/>
    </row>
    <row r="99" spans="1:61" ht="21.75" hidden="1" customHeight="1" thickBot="1">
      <c r="A99" s="459"/>
      <c r="B99" s="459"/>
      <c r="C99" s="459"/>
      <c r="D99" s="256">
        <f>IF(OR(D11="",D12=""),"",COUNTIF(D57:D96,"C")*0.5)</f>
        <v>0</v>
      </c>
      <c r="E99" s="256">
        <f t="shared" ref="E99:AF99" si="78">IF(OR(E11="",E12=""),"",COUNTIF(E57:E96,"C")*0.5)</f>
        <v>0</v>
      </c>
      <c r="F99" s="256">
        <f t="shared" si="78"/>
        <v>0</v>
      </c>
      <c r="G99" s="256">
        <f t="shared" si="78"/>
        <v>0</v>
      </c>
      <c r="H99" s="256">
        <f t="shared" si="78"/>
        <v>0</v>
      </c>
      <c r="I99" s="256" t="str">
        <f t="shared" si="78"/>
        <v/>
      </c>
      <c r="J99" s="256">
        <f t="shared" si="78"/>
        <v>0</v>
      </c>
      <c r="K99" s="256">
        <f t="shared" si="78"/>
        <v>0</v>
      </c>
      <c r="L99" s="256">
        <f t="shared" si="78"/>
        <v>0</v>
      </c>
      <c r="M99" s="256" t="str">
        <f t="shared" si="78"/>
        <v/>
      </c>
      <c r="N99" s="256">
        <f t="shared" si="78"/>
        <v>0</v>
      </c>
      <c r="O99" s="256" t="str">
        <f t="shared" si="78"/>
        <v/>
      </c>
      <c r="P99" s="256">
        <f t="shared" si="78"/>
        <v>0</v>
      </c>
      <c r="Q99" s="256">
        <f t="shared" si="78"/>
        <v>0</v>
      </c>
      <c r="R99" s="256">
        <f t="shared" si="78"/>
        <v>0</v>
      </c>
      <c r="S99" s="256">
        <f t="shared" si="78"/>
        <v>0</v>
      </c>
      <c r="T99" s="256">
        <f t="shared" si="78"/>
        <v>0</v>
      </c>
      <c r="U99" s="256" t="str">
        <f t="shared" si="78"/>
        <v/>
      </c>
      <c r="V99" s="256">
        <f t="shared" si="78"/>
        <v>0</v>
      </c>
      <c r="W99" s="256">
        <f t="shared" si="78"/>
        <v>0</v>
      </c>
      <c r="X99" s="256">
        <f t="shared" si="78"/>
        <v>0</v>
      </c>
      <c r="Y99" s="256">
        <f t="shared" si="78"/>
        <v>0</v>
      </c>
      <c r="Z99" s="256">
        <f t="shared" si="78"/>
        <v>0</v>
      </c>
      <c r="AA99" s="256" t="str">
        <f t="shared" si="78"/>
        <v/>
      </c>
      <c r="AB99" s="256">
        <f t="shared" si="78"/>
        <v>0</v>
      </c>
      <c r="AC99" s="256" t="str">
        <f t="shared" si="78"/>
        <v/>
      </c>
      <c r="AD99" s="256" t="str">
        <f t="shared" si="78"/>
        <v/>
      </c>
      <c r="AE99" s="256" t="str">
        <f t="shared" si="78"/>
        <v/>
      </c>
      <c r="AF99" s="256" t="str">
        <f t="shared" si="78"/>
        <v/>
      </c>
      <c r="AG99" s="257"/>
      <c r="AH99" s="446"/>
      <c r="AI99" s="258"/>
      <c r="AJ99" s="167"/>
      <c r="AK99" s="168"/>
      <c r="AL99" s="168"/>
      <c r="AM99" s="168"/>
      <c r="AN99" s="168"/>
      <c r="AO99" s="169"/>
      <c r="AP99" s="197"/>
      <c r="AQ99" s="180"/>
      <c r="AS99" s="226"/>
      <c r="AT99" s="226"/>
      <c r="AU99" s="226"/>
      <c r="AV99" s="236"/>
      <c r="AW99" s="179"/>
      <c r="AY99" s="247"/>
    </row>
    <row r="100" spans="1:61" ht="21.95" customHeight="1" thickBot="1">
      <c r="A100" s="760" t="s">
        <v>99</v>
      </c>
      <c r="B100" s="761"/>
      <c r="C100" s="762"/>
      <c r="D100" s="461">
        <f>IF(D97="","",SUM(D97,D54))</f>
        <v>-1</v>
      </c>
      <c r="E100" s="462">
        <f t="shared" ref="E100:AI100" si="79">IF(E97="","",SUM(E97,E54))</f>
        <v>-2</v>
      </c>
      <c r="F100" s="462">
        <f t="shared" si="79"/>
        <v>-1</v>
      </c>
      <c r="G100" s="462">
        <f t="shared" si="79"/>
        <v>-1</v>
      </c>
      <c r="H100" s="468">
        <f t="shared" si="79"/>
        <v>-1</v>
      </c>
      <c r="I100" s="469"/>
      <c r="J100" s="461">
        <f t="shared" si="79"/>
        <v>-1</v>
      </c>
      <c r="K100" s="462">
        <f t="shared" si="79"/>
        <v>-1</v>
      </c>
      <c r="L100" s="462">
        <f t="shared" si="79"/>
        <v>-1</v>
      </c>
      <c r="M100" s="462" t="str">
        <f t="shared" si="79"/>
        <v/>
      </c>
      <c r="N100" s="468">
        <f t="shared" si="79"/>
        <v>-1</v>
      </c>
      <c r="O100" s="469"/>
      <c r="P100" s="461">
        <f t="shared" si="79"/>
        <v>-1</v>
      </c>
      <c r="Q100" s="462">
        <f t="shared" si="79"/>
        <v>-1</v>
      </c>
      <c r="R100" s="462">
        <f t="shared" si="79"/>
        <v>-1</v>
      </c>
      <c r="S100" s="462">
        <f t="shared" si="79"/>
        <v>-1</v>
      </c>
      <c r="T100" s="468">
        <f t="shared" si="79"/>
        <v>-1</v>
      </c>
      <c r="U100" s="469"/>
      <c r="V100" s="461">
        <f t="shared" si="79"/>
        <v>-1</v>
      </c>
      <c r="W100" s="462">
        <f t="shared" si="79"/>
        <v>-1</v>
      </c>
      <c r="X100" s="462">
        <f t="shared" si="79"/>
        <v>-1</v>
      </c>
      <c r="Y100" s="462">
        <f t="shared" si="79"/>
        <v>-1</v>
      </c>
      <c r="Z100" s="468">
        <f t="shared" si="79"/>
        <v>-1</v>
      </c>
      <c r="AA100" s="469"/>
      <c r="AB100" s="461">
        <f t="shared" si="79"/>
        <v>-1</v>
      </c>
      <c r="AC100" s="462" t="str">
        <f t="shared" si="79"/>
        <v/>
      </c>
      <c r="AD100" s="462" t="str">
        <f t="shared" si="79"/>
        <v/>
      </c>
      <c r="AE100" s="462" t="str">
        <f t="shared" si="79"/>
        <v/>
      </c>
      <c r="AF100" s="470" t="str">
        <f t="shared" si="79"/>
        <v/>
      </c>
      <c r="AG100" s="469"/>
      <c r="AH100" s="447">
        <f>IF(AH97="","",SUM(AH97,AH54))</f>
        <v>0</v>
      </c>
      <c r="AI100" s="447">
        <f t="shared" si="79"/>
        <v>0</v>
      </c>
      <c r="AJ100" s="763"/>
      <c r="AK100" s="764"/>
      <c r="AL100" s="764"/>
      <c r="AM100" s="764"/>
      <c r="AN100" s="764"/>
      <c r="AO100" s="765"/>
      <c r="AP100" s="196">
        <f>SUM($AP$54,$AP$97)</f>
        <v>0</v>
      </c>
      <c r="AR100" s="179">
        <f>SUM(AR97,AR54)</f>
        <v>0</v>
      </c>
      <c r="AT100" s="221"/>
    </row>
    <row r="101" spans="1:61" ht="6.75" customHeight="1" thickBot="1">
      <c r="A101" s="766"/>
      <c r="B101" s="766"/>
      <c r="C101" s="139"/>
      <c r="D101" s="88"/>
      <c r="E101" s="88"/>
      <c r="F101" s="88"/>
      <c r="G101" s="88"/>
      <c r="H101" s="88"/>
      <c r="I101" s="160"/>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145"/>
      <c r="H102" s="145"/>
      <c r="I102" s="161"/>
      <c r="J102" s="91"/>
      <c r="K102" s="91"/>
      <c r="L102" s="91"/>
      <c r="M102" s="145"/>
      <c r="N102" s="145"/>
      <c r="O102" s="161"/>
      <c r="P102" s="91"/>
      <c r="Q102" s="91"/>
      <c r="R102" s="92"/>
      <c r="S102" s="93" t="s">
        <v>79</v>
      </c>
      <c r="T102" s="94"/>
      <c r="U102" s="94"/>
      <c r="V102" s="94"/>
      <c r="W102" s="94"/>
      <c r="X102" s="94"/>
      <c r="Y102" s="95"/>
      <c r="Z102" s="95"/>
      <c r="AA102" s="95"/>
      <c r="AB102" s="95"/>
      <c r="AC102" s="96"/>
      <c r="AD102" s="97"/>
      <c r="AE102" s="88"/>
      <c r="AF102" s="789" t="s">
        <v>179</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281" t="s">
        <v>1</v>
      </c>
      <c r="AN103" s="282"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138"/>
      <c r="D106" s="718" t="s">
        <v>40</v>
      </c>
      <c r="E106" s="718"/>
      <c r="F106" s="718"/>
      <c r="G106" s="718"/>
      <c r="H106" s="718"/>
      <c r="I106" s="718"/>
      <c r="J106" s="718"/>
      <c r="K106" s="718"/>
      <c r="L106" s="718"/>
      <c r="M106" s="718"/>
      <c r="N106" s="718"/>
      <c r="O106" s="161"/>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138"/>
      <c r="D107" s="743" t="s">
        <v>104</v>
      </c>
      <c r="E107" s="743"/>
      <c r="F107" s="743"/>
      <c r="G107" s="743"/>
      <c r="H107" s="743"/>
      <c r="I107" s="743"/>
      <c r="J107" s="743"/>
      <c r="K107" s="743"/>
      <c r="L107" s="743"/>
      <c r="M107" s="743"/>
      <c r="N107" s="743"/>
      <c r="O107" s="161"/>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137"/>
      <c r="D108" s="745" t="s">
        <v>43</v>
      </c>
      <c r="E108" s="745"/>
      <c r="F108" s="745"/>
      <c r="G108" s="745"/>
      <c r="H108" s="745"/>
      <c r="I108" s="745"/>
      <c r="J108" s="745"/>
      <c r="K108" s="745"/>
      <c r="L108" s="745"/>
      <c r="M108" s="745"/>
      <c r="N108" s="745"/>
      <c r="O108" s="159"/>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137"/>
      <c r="D109" s="743" t="s">
        <v>105</v>
      </c>
      <c r="E109" s="743"/>
      <c r="F109" s="743"/>
      <c r="G109" s="743"/>
      <c r="H109" s="743"/>
      <c r="I109" s="743"/>
      <c r="J109" s="743"/>
      <c r="K109" s="743"/>
      <c r="L109" s="743"/>
      <c r="M109" s="743"/>
      <c r="N109" s="743"/>
      <c r="O109" s="161"/>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161"/>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161"/>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135"/>
      <c r="O112" s="161"/>
      <c r="P112" s="135"/>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48">
        <f>ROUND(AP54/AP12,0)</f>
        <v>0</v>
      </c>
      <c r="AN112" s="448">
        <f>ROUND(AP97/AP12,0)</f>
        <v>0</v>
      </c>
      <c r="AO112" s="449">
        <f>ROUND(AP100/AP12,0)</f>
        <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f>ROUND(AM112/AM108*100,0)</f>
        <v>0</v>
      </c>
      <c r="AN113" s="747" t="e">
        <f>ROUND(AN112/AN108*100,0)</f>
        <v>#DIV/0!</v>
      </c>
      <c r="AO113" s="748">
        <f>ROUND(AO112/AO108*100,0)</f>
        <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140"/>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136"/>
      <c r="C117" s="136"/>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134"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133"/>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139"/>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8idOzIDYxi+/ZehReg2hXbDoK3ku45/VzI2L8fLDAniw6en9LWpE3LaPdnamNlRWiffvSyOwf6x3SK3H9amswA==" saltValue="iOfzaEcTVv/cZTuD+8huhw==" spinCount="100000" sheet="1" objects="1" scenarios="1" formatCells="0" formatRows="0"/>
  <sortState ref="B55:AJ79">
    <sortCondition ref="B55"/>
  </sortState>
  <mergeCells count="255">
    <mergeCell ref="AF102:AI103"/>
    <mergeCell ref="AJ102:AL103"/>
    <mergeCell ref="AQ1:AR1"/>
    <mergeCell ref="AD8:AF8"/>
    <mergeCell ref="AH8:AM8"/>
    <mergeCell ref="A10:C13"/>
    <mergeCell ref="D10:AF10"/>
    <mergeCell ref="AH10:AI11"/>
    <mergeCell ref="B27:C27"/>
    <mergeCell ref="AJ27:AO27"/>
    <mergeCell ref="B28:C28"/>
    <mergeCell ref="AJ28:AO28"/>
    <mergeCell ref="B22:C22"/>
    <mergeCell ref="AJ22:AO22"/>
    <mergeCell ref="B24:C24"/>
    <mergeCell ref="AJ24:AO24"/>
    <mergeCell ref="B26:C26"/>
    <mergeCell ref="B19:C19"/>
    <mergeCell ref="B21:C21"/>
    <mergeCell ref="AJ29:AO29"/>
    <mergeCell ref="A2:AO2"/>
    <mergeCell ref="A3:AO3"/>
    <mergeCell ref="C6:E6"/>
    <mergeCell ref="L6:Q6"/>
    <mergeCell ref="S6:Z6"/>
    <mergeCell ref="AB6:AH6"/>
    <mergeCell ref="AJ17:AO17"/>
    <mergeCell ref="AJ19:AO19"/>
    <mergeCell ref="AJ21:AO21"/>
    <mergeCell ref="AI12:AI13"/>
    <mergeCell ref="B14:C14"/>
    <mergeCell ref="AJ14:AO14"/>
    <mergeCell ref="B15:C15"/>
    <mergeCell ref="AJ15:AO15"/>
    <mergeCell ref="B16:C16"/>
    <mergeCell ref="AJ16:AO16"/>
    <mergeCell ref="C8:Q8"/>
    <mergeCell ref="W8:Z8"/>
    <mergeCell ref="B18:C18"/>
    <mergeCell ref="AJ18:AO18"/>
    <mergeCell ref="B20:C20"/>
    <mergeCell ref="AJ20:AO20"/>
    <mergeCell ref="AB8:AC8"/>
    <mergeCell ref="B70:C70"/>
    <mergeCell ref="AJ62:AO62"/>
    <mergeCell ref="AJ64:AO64"/>
    <mergeCell ref="AJ10:AO13"/>
    <mergeCell ref="AH12:AH13"/>
    <mergeCell ref="B17:C17"/>
    <mergeCell ref="AJ33:AO33"/>
    <mergeCell ref="B34:C34"/>
    <mergeCell ref="AJ34:AO34"/>
    <mergeCell ref="B35:C35"/>
    <mergeCell ref="AJ35:AO35"/>
    <mergeCell ref="B36:C36"/>
    <mergeCell ref="B31:C31"/>
    <mergeCell ref="AJ31:AO31"/>
    <mergeCell ref="B32:C32"/>
    <mergeCell ref="AJ32:AO32"/>
    <mergeCell ref="B23:C23"/>
    <mergeCell ref="B25:C25"/>
    <mergeCell ref="B30:C30"/>
    <mergeCell ref="AJ30:AO30"/>
    <mergeCell ref="AJ26:AO26"/>
    <mergeCell ref="AJ23:AO23"/>
    <mergeCell ref="AJ25:AO25"/>
    <mergeCell ref="B29:C29"/>
    <mergeCell ref="B79:C79"/>
    <mergeCell ref="AJ79:AO79"/>
    <mergeCell ref="B80:C80"/>
    <mergeCell ref="AJ80:AO80"/>
    <mergeCell ref="AJ57:AO57"/>
    <mergeCell ref="B58:C58"/>
    <mergeCell ref="AJ58:AO58"/>
    <mergeCell ref="B59:C59"/>
    <mergeCell ref="AJ59:AO59"/>
    <mergeCell ref="AJ66:AO66"/>
    <mergeCell ref="AJ68:AO68"/>
    <mergeCell ref="AJ70:AO70"/>
    <mergeCell ref="AJ72:AO72"/>
    <mergeCell ref="AJ60:AO60"/>
    <mergeCell ref="AJ63:AO63"/>
    <mergeCell ref="AJ65:AO65"/>
    <mergeCell ref="AJ74:AO74"/>
    <mergeCell ref="AJ76:AO76"/>
    <mergeCell ref="AJ78:AO78"/>
    <mergeCell ref="B61:C61"/>
    <mergeCell ref="AJ61:AO61"/>
    <mergeCell ref="AJ75:AO75"/>
    <mergeCell ref="B77:C77"/>
    <mergeCell ref="AJ67:AO67"/>
    <mergeCell ref="B85:C85"/>
    <mergeCell ref="AJ85:AO85"/>
    <mergeCell ref="B86:C86"/>
    <mergeCell ref="AJ86:AO86"/>
    <mergeCell ref="B87:C87"/>
    <mergeCell ref="AJ87:AO87"/>
    <mergeCell ref="B82:C82"/>
    <mergeCell ref="AJ82:AO82"/>
    <mergeCell ref="B83:C83"/>
    <mergeCell ref="AJ83:AO83"/>
    <mergeCell ref="B84:C84"/>
    <mergeCell ref="AJ84:AO84"/>
    <mergeCell ref="B91:C91"/>
    <mergeCell ref="AJ91:AO91"/>
    <mergeCell ref="B92:C92"/>
    <mergeCell ref="AJ92:AO92"/>
    <mergeCell ref="B93:C93"/>
    <mergeCell ref="AJ93:AO93"/>
    <mergeCell ref="B88:C88"/>
    <mergeCell ref="AJ88:AO88"/>
    <mergeCell ref="B89:C89"/>
    <mergeCell ref="AJ89:AO89"/>
    <mergeCell ref="B90:C90"/>
    <mergeCell ref="AJ90:AO90"/>
    <mergeCell ref="A97:C97"/>
    <mergeCell ref="AJ97:AO97"/>
    <mergeCell ref="A100:C100"/>
    <mergeCell ref="AJ100:AO100"/>
    <mergeCell ref="A101:B101"/>
    <mergeCell ref="B94:C94"/>
    <mergeCell ref="AJ94:AO94"/>
    <mergeCell ref="B95:C95"/>
    <mergeCell ref="AJ95:AO95"/>
    <mergeCell ref="B96:C96"/>
    <mergeCell ref="AJ96:AO96"/>
    <mergeCell ref="AF119:AL120"/>
    <mergeCell ref="AM119:AM120"/>
    <mergeCell ref="AN119:AN120"/>
    <mergeCell ref="AO119:AO120"/>
    <mergeCell ref="A113:P114"/>
    <mergeCell ref="AF113:AL114"/>
    <mergeCell ref="AM113:AM114"/>
    <mergeCell ref="AN113:AN114"/>
    <mergeCell ref="AO113:AO114"/>
    <mergeCell ref="A115:Q116"/>
    <mergeCell ref="AF115:AL116"/>
    <mergeCell ref="AM115:AM116"/>
    <mergeCell ref="AN115:AN116"/>
    <mergeCell ref="AO115:AO116"/>
    <mergeCell ref="AF117:AL118"/>
    <mergeCell ref="AM117:AM118"/>
    <mergeCell ref="AN117:AN118"/>
    <mergeCell ref="AO117:AO118"/>
    <mergeCell ref="B118:P118"/>
    <mergeCell ref="AM104:AM105"/>
    <mergeCell ref="AM110:AM111"/>
    <mergeCell ref="AO106:AO107"/>
    <mergeCell ref="D107:N107"/>
    <mergeCell ref="A108:A109"/>
    <mergeCell ref="B108:B109"/>
    <mergeCell ref="D108:N108"/>
    <mergeCell ref="AF108:AL109"/>
    <mergeCell ref="AM108:AM109"/>
    <mergeCell ref="AN108:AN109"/>
    <mergeCell ref="D109:N109"/>
    <mergeCell ref="AN104:AN105"/>
    <mergeCell ref="AO104:AO105"/>
    <mergeCell ref="A105:P105"/>
    <mergeCell ref="B50:C50"/>
    <mergeCell ref="B68:C68"/>
    <mergeCell ref="B53:C53"/>
    <mergeCell ref="A110:A111"/>
    <mergeCell ref="B110:C111"/>
    <mergeCell ref="D110:N110"/>
    <mergeCell ref="P110:Q111"/>
    <mergeCell ref="AF110:AL111"/>
    <mergeCell ref="AN106:AN107"/>
    <mergeCell ref="AJ69:AO69"/>
    <mergeCell ref="B71:C71"/>
    <mergeCell ref="AJ71:AO71"/>
    <mergeCell ref="AO108:AO109"/>
    <mergeCell ref="A106:A107"/>
    <mergeCell ref="B106:B107"/>
    <mergeCell ref="D106:N106"/>
    <mergeCell ref="P106:Q107"/>
    <mergeCell ref="AF106:AL107"/>
    <mergeCell ref="AM106:AM107"/>
    <mergeCell ref="AM102:AO102"/>
    <mergeCell ref="A103:P103"/>
    <mergeCell ref="S103:AC105"/>
    <mergeCell ref="A104:P104"/>
    <mergeCell ref="AF104:AL105"/>
    <mergeCell ref="B39:C39"/>
    <mergeCell ref="B40:C40"/>
    <mergeCell ref="B51:C51"/>
    <mergeCell ref="A54:C54"/>
    <mergeCell ref="B57:C57"/>
    <mergeCell ref="B37:C37"/>
    <mergeCell ref="B38:C38"/>
    <mergeCell ref="B33:C33"/>
    <mergeCell ref="AI125:AN126"/>
    <mergeCell ref="AN110:AN111"/>
    <mergeCell ref="D111:N111"/>
    <mergeCell ref="A112:M112"/>
    <mergeCell ref="AF112:AL112"/>
    <mergeCell ref="B41:C41"/>
    <mergeCell ref="B42:C42"/>
    <mergeCell ref="B44:C44"/>
    <mergeCell ref="B46:C46"/>
    <mergeCell ref="B45:C45"/>
    <mergeCell ref="B43:C43"/>
    <mergeCell ref="B69:C69"/>
    <mergeCell ref="B63:C63"/>
    <mergeCell ref="B65:C65"/>
    <mergeCell ref="B67:C67"/>
    <mergeCell ref="B48:C48"/>
    <mergeCell ref="AI129:AN130"/>
    <mergeCell ref="B72:C72"/>
    <mergeCell ref="B74:C74"/>
    <mergeCell ref="B76:C76"/>
    <mergeCell ref="B78:C78"/>
    <mergeCell ref="B47:C47"/>
    <mergeCell ref="B49:C49"/>
    <mergeCell ref="B60:C60"/>
    <mergeCell ref="B62:C62"/>
    <mergeCell ref="B64:C64"/>
    <mergeCell ref="B66:C66"/>
    <mergeCell ref="B75:C75"/>
    <mergeCell ref="B52:C52"/>
    <mergeCell ref="AJ77:AO77"/>
    <mergeCell ref="B73:C73"/>
    <mergeCell ref="AJ73:AO73"/>
    <mergeCell ref="A130:B131"/>
    <mergeCell ref="B121:G122"/>
    <mergeCell ref="AF121:AL122"/>
    <mergeCell ref="AM121:AM122"/>
    <mergeCell ref="AN121:AN122"/>
    <mergeCell ref="AO121:AO122"/>
    <mergeCell ref="S126:AD127"/>
    <mergeCell ref="AO110:AO111"/>
    <mergeCell ref="BD1:BF1"/>
    <mergeCell ref="AZ1:BC1"/>
    <mergeCell ref="AS1:AV1"/>
    <mergeCell ref="AW1:AY1"/>
    <mergeCell ref="B81:C81"/>
    <mergeCell ref="AJ81:AO81"/>
    <mergeCell ref="AJ45:AO45"/>
    <mergeCell ref="AJ46:AO46"/>
    <mergeCell ref="AJ47:AO47"/>
    <mergeCell ref="AJ48:AO48"/>
    <mergeCell ref="AJ49:AO49"/>
    <mergeCell ref="AJ50:AO50"/>
    <mergeCell ref="AJ51:AO51"/>
    <mergeCell ref="AJ52:AO52"/>
    <mergeCell ref="AJ53:AO53"/>
    <mergeCell ref="AJ36:AO36"/>
    <mergeCell ref="AJ37:AO37"/>
    <mergeCell ref="AJ38:AO38"/>
    <mergeCell ref="AJ39:AO39"/>
    <mergeCell ref="AJ40:AO40"/>
    <mergeCell ref="AJ41:AO41"/>
    <mergeCell ref="AJ42:AO42"/>
    <mergeCell ref="AJ43:AO43"/>
    <mergeCell ref="AJ44:AO44"/>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5597" priority="1127">
      <formula>$AY15=1</formula>
    </cfRule>
  </conditionalFormatting>
  <conditionalFormatting sqref="A59:H59 A61 A63 A65 A67 A69 A71 A73 A75 A77 A79 A81 A83 A85 A87 A89 A91 A93 A95 AI61 AI63 AI65 AI67 AI69 AI71 AI73 AI75 AI77 AI79 AI81 AI83 AI85 AI87 AI89 AI91 AI93 AI95 AI59">
    <cfRule type="expression" dxfId="5596" priority="968">
      <formula>$AY59=1</formula>
    </cfRule>
  </conditionalFormatting>
  <conditionalFormatting sqref="B52:H52">
    <cfRule type="expression" dxfId="5595" priority="970">
      <formula>$AY52=1</formula>
    </cfRule>
  </conditionalFormatting>
  <conditionalFormatting sqref="B50:H50">
    <cfRule type="expression" dxfId="5594" priority="972">
      <formula>$AY50=1</formula>
    </cfRule>
  </conditionalFormatting>
  <conditionalFormatting sqref="B48:H48">
    <cfRule type="expression" dxfId="5593" priority="974">
      <formula>$AY48=1</formula>
    </cfRule>
  </conditionalFormatting>
  <conditionalFormatting sqref="B46:H46">
    <cfRule type="expression" dxfId="5592" priority="976">
      <formula>$AY46=1</formula>
    </cfRule>
  </conditionalFormatting>
  <conditionalFormatting sqref="B44:H44">
    <cfRule type="expression" dxfId="5591" priority="978">
      <formula>$AY44=1</formula>
    </cfRule>
  </conditionalFormatting>
  <conditionalFormatting sqref="B42:H42">
    <cfRule type="expression" dxfId="5590" priority="980">
      <formula>$AY42=1</formula>
    </cfRule>
  </conditionalFormatting>
  <conditionalFormatting sqref="B40:H40">
    <cfRule type="expression" dxfId="5589" priority="982">
      <formula>$AY40=1</formula>
    </cfRule>
  </conditionalFormatting>
  <conditionalFormatting sqref="B38:H38">
    <cfRule type="expression" dxfId="5588" priority="984">
      <formula>$AY38=1</formula>
    </cfRule>
  </conditionalFormatting>
  <conditionalFormatting sqref="B36:H36">
    <cfRule type="expression" dxfId="5587" priority="986">
      <formula>$AY36=1</formula>
    </cfRule>
  </conditionalFormatting>
  <conditionalFormatting sqref="B34:H34">
    <cfRule type="expression" dxfId="5586" priority="988">
      <formula>$AY34=1</formula>
    </cfRule>
  </conditionalFormatting>
  <conditionalFormatting sqref="B32:H32">
    <cfRule type="expression" dxfId="5585" priority="990">
      <formula>$AY32=1</formula>
    </cfRule>
  </conditionalFormatting>
  <conditionalFormatting sqref="B30:H30">
    <cfRule type="expression" dxfId="5584" priority="992">
      <formula>$AY30=1</formula>
    </cfRule>
  </conditionalFormatting>
  <conditionalFormatting sqref="B28:H28">
    <cfRule type="expression" dxfId="5583" priority="994">
      <formula>$AY28=1</formula>
    </cfRule>
  </conditionalFormatting>
  <conditionalFormatting sqref="B26:H26">
    <cfRule type="expression" dxfId="5582" priority="996">
      <formula>$AY26=1</formula>
    </cfRule>
  </conditionalFormatting>
  <conditionalFormatting sqref="B24:H24">
    <cfRule type="expression" dxfId="5581" priority="998">
      <formula>$AY24=1</formula>
    </cfRule>
  </conditionalFormatting>
  <conditionalFormatting sqref="B22:H22">
    <cfRule type="expression" dxfId="5580" priority="1000">
      <formula>$AY22=1</formula>
    </cfRule>
  </conditionalFormatting>
  <conditionalFormatting sqref="B20:H20">
    <cfRule type="expression" dxfId="5579" priority="1002">
      <formula>$AY20=1</formula>
    </cfRule>
  </conditionalFormatting>
  <conditionalFormatting sqref="B18:H18">
    <cfRule type="expression" dxfId="5578" priority="1004">
      <formula>$AY18=1</formula>
    </cfRule>
  </conditionalFormatting>
  <conditionalFormatting sqref="A14:I14 AH14:AI14 I15:I96">
    <cfRule type="expression" dxfId="5577" priority="1006">
      <formula>$AY14=1</formula>
    </cfRule>
  </conditionalFormatting>
  <conditionalFormatting sqref="B17:H17">
    <cfRule type="expression" dxfId="5576" priority="1086">
      <formula>$AY17=1</formula>
    </cfRule>
  </conditionalFormatting>
  <conditionalFormatting sqref="B19:H19">
    <cfRule type="expression" dxfId="5575" priority="1084">
      <formula>$AY19=1</formula>
    </cfRule>
  </conditionalFormatting>
  <conditionalFormatting sqref="B21:H21">
    <cfRule type="expression" dxfId="5574" priority="1082">
      <formula>$AY21=1</formula>
    </cfRule>
  </conditionalFormatting>
  <conditionalFormatting sqref="B23:H23">
    <cfRule type="expression" dxfId="5573" priority="1080">
      <formula>$AY23=1</formula>
    </cfRule>
  </conditionalFormatting>
  <conditionalFormatting sqref="B25:H25">
    <cfRule type="expression" dxfId="5572" priority="1078">
      <formula>$AY25=1</formula>
    </cfRule>
  </conditionalFormatting>
  <conditionalFormatting sqref="B27:H27">
    <cfRule type="expression" dxfId="5571" priority="1076">
      <formula>$AY27=1</formula>
    </cfRule>
  </conditionalFormatting>
  <conditionalFormatting sqref="B29:H29">
    <cfRule type="expression" dxfId="5570" priority="1074">
      <formula>$AY29=1</formula>
    </cfRule>
  </conditionalFormatting>
  <conditionalFormatting sqref="B31:H31">
    <cfRule type="expression" dxfId="5569" priority="1072">
      <formula>$AY31=1</formula>
    </cfRule>
  </conditionalFormatting>
  <conditionalFormatting sqref="B33:H33">
    <cfRule type="expression" dxfId="5568" priority="1070">
      <formula>$AY33=1</formula>
    </cfRule>
  </conditionalFormatting>
  <conditionalFormatting sqref="B35:H35">
    <cfRule type="expression" dxfId="5567" priority="1068">
      <formula>$AY35=1</formula>
    </cfRule>
  </conditionalFormatting>
  <conditionalFormatting sqref="B37:H37">
    <cfRule type="expression" dxfId="5566" priority="1066">
      <formula>$AY37=1</formula>
    </cfRule>
  </conditionalFormatting>
  <conditionalFormatting sqref="B39:H39">
    <cfRule type="expression" dxfId="5565" priority="1064">
      <formula>$AY39=1</formula>
    </cfRule>
  </conditionalFormatting>
  <conditionalFormatting sqref="B41:H41">
    <cfRule type="expression" dxfId="5564" priority="1062">
      <formula>$AY41=1</formula>
    </cfRule>
  </conditionalFormatting>
  <conditionalFormatting sqref="B43:H43">
    <cfRule type="expression" dxfId="5563" priority="1060">
      <formula>$AY43=1</formula>
    </cfRule>
  </conditionalFormatting>
  <conditionalFormatting sqref="B45:H45">
    <cfRule type="expression" dxfId="5562" priority="1058">
      <formula>$AY45=1</formula>
    </cfRule>
  </conditionalFormatting>
  <conditionalFormatting sqref="B47:H47">
    <cfRule type="expression" dxfId="5561" priority="1056">
      <formula>$AY47=1</formula>
    </cfRule>
  </conditionalFormatting>
  <conditionalFormatting sqref="B49:H49">
    <cfRule type="expression" dxfId="5560" priority="1054">
      <formula>$AY49=1</formula>
    </cfRule>
  </conditionalFormatting>
  <conditionalFormatting sqref="B51:H51">
    <cfRule type="expression" dxfId="5559" priority="1052">
      <formula>$AY51=1</formula>
    </cfRule>
  </conditionalFormatting>
  <conditionalFormatting sqref="B53:H53">
    <cfRule type="expression" dxfId="5558" priority="1050">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5557" priority="1048">
      <formula>$AY58=1</formula>
    </cfRule>
  </conditionalFormatting>
  <conditionalFormatting sqref="B60:H60">
    <cfRule type="expression" dxfId="5556" priority="1046">
      <formula>$AY60=1</formula>
    </cfRule>
  </conditionalFormatting>
  <conditionalFormatting sqref="B62:H62">
    <cfRule type="expression" dxfId="5555" priority="1044">
      <formula>$AY62=1</formula>
    </cfRule>
  </conditionalFormatting>
  <conditionalFormatting sqref="B64:H64">
    <cfRule type="expression" dxfId="5554" priority="1042">
      <formula>$AY64=1</formula>
    </cfRule>
  </conditionalFormatting>
  <conditionalFormatting sqref="B66:H66">
    <cfRule type="expression" dxfId="5553" priority="1040">
      <formula>$AY66=1</formula>
    </cfRule>
  </conditionalFormatting>
  <conditionalFormatting sqref="B68:H68">
    <cfRule type="expression" dxfId="5552" priority="1038">
      <formula>$AY68=1</formula>
    </cfRule>
  </conditionalFormatting>
  <conditionalFormatting sqref="B70:H70">
    <cfRule type="expression" dxfId="5551" priority="1036">
      <formula>$AY70=1</formula>
    </cfRule>
  </conditionalFormatting>
  <conditionalFormatting sqref="B72:H72">
    <cfRule type="expression" dxfId="5550" priority="1034">
      <formula>$AY72=1</formula>
    </cfRule>
  </conditionalFormatting>
  <conditionalFormatting sqref="B74:H74">
    <cfRule type="expression" dxfId="5549" priority="1032">
      <formula>$AY74=1</formula>
    </cfRule>
  </conditionalFormatting>
  <conditionalFormatting sqref="B76:H76">
    <cfRule type="expression" dxfId="5548" priority="1030">
      <formula>$AY76=1</formula>
    </cfRule>
  </conditionalFormatting>
  <conditionalFormatting sqref="B78:H78">
    <cfRule type="expression" dxfId="5547" priority="1028">
      <formula>$AY78=1</formula>
    </cfRule>
  </conditionalFormatting>
  <conditionalFormatting sqref="B80:H80">
    <cfRule type="expression" dxfId="5546" priority="1026">
      <formula>$AY80=1</formula>
    </cfRule>
  </conditionalFormatting>
  <conditionalFormatting sqref="B82:H82">
    <cfRule type="expression" dxfId="5545" priority="1024">
      <formula>$AY82=1</formula>
    </cfRule>
  </conditionalFormatting>
  <conditionalFormatting sqref="B84:H84">
    <cfRule type="expression" dxfId="5544" priority="1022">
      <formula>$AY84=1</formula>
    </cfRule>
  </conditionalFormatting>
  <conditionalFormatting sqref="B86:H86">
    <cfRule type="expression" dxfId="5543" priority="1020">
      <formula>$AY86=1</formula>
    </cfRule>
  </conditionalFormatting>
  <conditionalFormatting sqref="B88:H88">
    <cfRule type="expression" dxfId="5542" priority="1018">
      <formula>$AY88=1</formula>
    </cfRule>
  </conditionalFormatting>
  <conditionalFormatting sqref="B90:H90">
    <cfRule type="expression" dxfId="5541" priority="1016">
      <formula>$AY90=1</formula>
    </cfRule>
  </conditionalFormatting>
  <conditionalFormatting sqref="B92:H92">
    <cfRule type="expression" dxfId="5540" priority="1014">
      <formula>$AY92=1</formula>
    </cfRule>
  </conditionalFormatting>
  <conditionalFormatting sqref="B94:H94">
    <cfRule type="expression" dxfId="5539" priority="1012">
      <formula>$AY94=1</formula>
    </cfRule>
  </conditionalFormatting>
  <conditionalFormatting sqref="B96:H96">
    <cfRule type="expression" dxfId="5538" priority="1010">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5537" priority="1008">
      <formula>$AY16=1</formula>
    </cfRule>
  </conditionalFormatting>
  <conditionalFormatting sqref="A57:H57 AI57">
    <cfRule type="expression" dxfId="5536" priority="966">
      <formula>$AY57=1</formula>
    </cfRule>
  </conditionalFormatting>
  <conditionalFormatting sqref="B61:H61">
    <cfRule type="expression" dxfId="5535" priority="964">
      <formula>$AY61=1</formula>
    </cfRule>
  </conditionalFormatting>
  <conditionalFormatting sqref="B63:H63">
    <cfRule type="expression" dxfId="5534" priority="962">
      <formula>$AY63=1</formula>
    </cfRule>
  </conditionalFormatting>
  <conditionalFormatting sqref="B65:H65">
    <cfRule type="expression" dxfId="5533" priority="960">
      <formula>$AY65=1</formula>
    </cfRule>
  </conditionalFormatting>
  <conditionalFormatting sqref="B67:H67">
    <cfRule type="expression" dxfId="5532" priority="958">
      <formula>$AY67=1</formula>
    </cfRule>
  </conditionalFormatting>
  <conditionalFormatting sqref="B69:H69">
    <cfRule type="expression" dxfId="5531" priority="956">
      <formula>$AY69=1</formula>
    </cfRule>
  </conditionalFormatting>
  <conditionalFormatting sqref="B71:H71">
    <cfRule type="expression" dxfId="5530" priority="954">
      <formula>$AY71=1</formula>
    </cfRule>
  </conditionalFormatting>
  <conditionalFormatting sqref="B73:H73">
    <cfRule type="expression" dxfId="5529" priority="952">
      <formula>$AY73=1</formula>
    </cfRule>
  </conditionalFormatting>
  <conditionalFormatting sqref="B75:H75">
    <cfRule type="expression" dxfId="5528" priority="950">
      <formula>$AY75=1</formula>
    </cfRule>
  </conditionalFormatting>
  <conditionalFormatting sqref="B77:H77">
    <cfRule type="expression" dxfId="5527" priority="948">
      <formula>$AY77=1</formula>
    </cfRule>
  </conditionalFormatting>
  <conditionalFormatting sqref="B79:H79">
    <cfRule type="expression" dxfId="5526" priority="946">
      <formula>$AY79=1</formula>
    </cfRule>
  </conditionalFormatting>
  <conditionalFormatting sqref="B81:H81">
    <cfRule type="expression" dxfId="5525" priority="944">
      <formula>$AY81=1</formula>
    </cfRule>
  </conditionalFormatting>
  <conditionalFormatting sqref="D83:H83">
    <cfRule type="expression" dxfId="5524" priority="942">
      <formula>$AY83=1</formula>
    </cfRule>
  </conditionalFormatting>
  <conditionalFormatting sqref="B85:H85">
    <cfRule type="expression" dxfId="5523" priority="940">
      <formula>$AY85=1</formula>
    </cfRule>
  </conditionalFormatting>
  <conditionalFormatting sqref="B87:H87">
    <cfRule type="expression" dxfId="5522" priority="938">
      <formula>$AY87=1</formula>
    </cfRule>
  </conditionalFormatting>
  <conditionalFormatting sqref="B89:H89">
    <cfRule type="expression" dxfId="5521" priority="936">
      <formula>$AY89=1</formula>
    </cfRule>
  </conditionalFormatting>
  <conditionalFormatting sqref="B91:H91">
    <cfRule type="expression" dxfId="5520" priority="934">
      <formula>$AY91=1</formula>
    </cfRule>
  </conditionalFormatting>
  <conditionalFormatting sqref="B93:H93">
    <cfRule type="expression" dxfId="5519" priority="932">
      <formula>$AY93=1</formula>
    </cfRule>
  </conditionalFormatting>
  <conditionalFormatting sqref="D95:H95">
    <cfRule type="expression" dxfId="5518" priority="930">
      <formula>$AY95=1</formula>
    </cfRule>
  </conditionalFormatting>
  <conditionalFormatting sqref="AJ95:AO95">
    <cfRule type="expression" dxfId="5517" priority="529">
      <formula>$AY95=1</formula>
    </cfRule>
  </conditionalFormatting>
  <conditionalFormatting sqref="AJ58:AO58">
    <cfRule type="expression" dxfId="5516" priority="568">
      <formula>$AY58=1</formula>
    </cfRule>
  </conditionalFormatting>
  <conditionalFormatting sqref="AJ60:AO60">
    <cfRule type="expression" dxfId="5515" priority="567">
      <formula>$AY60=1</formula>
    </cfRule>
  </conditionalFormatting>
  <conditionalFormatting sqref="AJ62:AO62">
    <cfRule type="expression" dxfId="5514" priority="566">
      <formula>$AY62=1</formula>
    </cfRule>
  </conditionalFormatting>
  <conditionalFormatting sqref="AJ64:AO64">
    <cfRule type="expression" dxfId="5513" priority="565">
      <formula>$AY64=1</formula>
    </cfRule>
  </conditionalFormatting>
  <conditionalFormatting sqref="AJ66:AO66">
    <cfRule type="expression" dxfId="5512" priority="564">
      <formula>$AY66=1</formula>
    </cfRule>
  </conditionalFormatting>
  <conditionalFormatting sqref="AJ68:AO68">
    <cfRule type="expression" dxfId="5511" priority="563">
      <formula>$AY68=1</formula>
    </cfRule>
  </conditionalFormatting>
  <conditionalFormatting sqref="AJ70:AO70">
    <cfRule type="expression" dxfId="5510" priority="562">
      <formula>$AY70=1</formula>
    </cfRule>
  </conditionalFormatting>
  <conditionalFormatting sqref="AJ72:AO72">
    <cfRule type="expression" dxfId="5509" priority="561">
      <formula>$AY72=1</formula>
    </cfRule>
  </conditionalFormatting>
  <conditionalFormatting sqref="AJ74:AO74">
    <cfRule type="expression" dxfId="5508" priority="560">
      <formula>$AY74=1</formula>
    </cfRule>
  </conditionalFormatting>
  <conditionalFormatting sqref="AJ76:AO76">
    <cfRule type="expression" dxfId="5507" priority="559">
      <formula>$AY76=1</formula>
    </cfRule>
  </conditionalFormatting>
  <conditionalFormatting sqref="AJ78:AO78">
    <cfRule type="expression" dxfId="5506" priority="558">
      <formula>$AY78=1</formula>
    </cfRule>
  </conditionalFormatting>
  <conditionalFormatting sqref="AJ80:AO80">
    <cfRule type="expression" dxfId="5505" priority="557">
      <formula>$AY80=1</formula>
    </cfRule>
  </conditionalFormatting>
  <conditionalFormatting sqref="AJ82:AO82">
    <cfRule type="expression" dxfId="5504" priority="556">
      <formula>$AY82=1</formula>
    </cfRule>
  </conditionalFormatting>
  <conditionalFormatting sqref="AJ84:AO84">
    <cfRule type="expression" dxfId="5503" priority="555">
      <formula>$AY84=1</formula>
    </cfRule>
  </conditionalFormatting>
  <conditionalFormatting sqref="AJ86:AO86">
    <cfRule type="expression" dxfId="5502" priority="554">
      <formula>$AY86=1</formula>
    </cfRule>
  </conditionalFormatting>
  <conditionalFormatting sqref="AJ88:AO88">
    <cfRule type="expression" dxfId="5501" priority="553">
      <formula>$AY88=1</formula>
    </cfRule>
  </conditionalFormatting>
  <conditionalFormatting sqref="AJ90:AO90">
    <cfRule type="expression" dxfId="5500" priority="552">
      <formula>$AY90=1</formula>
    </cfRule>
  </conditionalFormatting>
  <conditionalFormatting sqref="AJ92:AO92">
    <cfRule type="expression" dxfId="5499" priority="551">
      <formula>$AY92=1</formula>
    </cfRule>
  </conditionalFormatting>
  <conditionalFormatting sqref="AJ94:AO94">
    <cfRule type="expression" dxfId="5498" priority="550">
      <formula>$AY94=1</formula>
    </cfRule>
  </conditionalFormatting>
  <conditionalFormatting sqref="AJ96:AO96">
    <cfRule type="expression" dxfId="5497" priority="549">
      <formula>$AY96=1</formula>
    </cfRule>
  </conditionalFormatting>
  <conditionalFormatting sqref="AJ59:AO59">
    <cfRule type="expression" dxfId="5496" priority="548">
      <formula>$AY59=1</formula>
    </cfRule>
  </conditionalFormatting>
  <conditionalFormatting sqref="AJ57:AO57">
    <cfRule type="expression" dxfId="5495" priority="547">
      <formula>$AY57=1</formula>
    </cfRule>
  </conditionalFormatting>
  <conditionalFormatting sqref="AJ61:AO61">
    <cfRule type="expression" dxfId="5494" priority="546">
      <formula>$AY61=1</formula>
    </cfRule>
  </conditionalFormatting>
  <conditionalFormatting sqref="AJ63:AO63">
    <cfRule type="expression" dxfId="5493" priority="545">
      <formula>$AY63=1</formula>
    </cfRule>
  </conditionalFormatting>
  <conditionalFormatting sqref="AJ65:AO65">
    <cfRule type="expression" dxfId="5492" priority="544">
      <formula>$AY65=1</formula>
    </cfRule>
  </conditionalFormatting>
  <conditionalFormatting sqref="AJ67:AO67">
    <cfRule type="expression" dxfId="5491" priority="543">
      <formula>$AY67=1</formula>
    </cfRule>
  </conditionalFormatting>
  <conditionalFormatting sqref="AJ69:AO69">
    <cfRule type="expression" dxfId="5490" priority="542">
      <formula>$AY69=1</formula>
    </cfRule>
  </conditionalFormatting>
  <conditionalFormatting sqref="AJ71:AO71">
    <cfRule type="expression" dxfId="5489" priority="541">
      <formula>$AY71=1</formula>
    </cfRule>
  </conditionalFormatting>
  <conditionalFormatting sqref="AJ73:AO73">
    <cfRule type="expression" dxfId="5488" priority="540">
      <formula>$AY73=1</formula>
    </cfRule>
  </conditionalFormatting>
  <conditionalFormatting sqref="AJ75:AO75">
    <cfRule type="expression" dxfId="5487" priority="539">
      <formula>$AY75=1</formula>
    </cfRule>
  </conditionalFormatting>
  <conditionalFormatting sqref="AJ77:AO77">
    <cfRule type="expression" dxfId="5486" priority="538">
      <formula>$AY77=1</formula>
    </cfRule>
  </conditionalFormatting>
  <conditionalFormatting sqref="AJ79:AO79">
    <cfRule type="expression" dxfId="5485" priority="537">
      <formula>$AY79=1</formula>
    </cfRule>
  </conditionalFormatting>
  <conditionalFormatting sqref="AJ81:AO81">
    <cfRule type="expression" dxfId="5484" priority="536">
      <formula>$AY81=1</formula>
    </cfRule>
  </conditionalFormatting>
  <conditionalFormatting sqref="AJ83:AO83">
    <cfRule type="expression" dxfId="5483" priority="535">
      <formula>$AY83=1</formula>
    </cfRule>
  </conditionalFormatting>
  <conditionalFormatting sqref="AJ85:AO85">
    <cfRule type="expression" dxfId="5482" priority="534">
      <formula>$AY85=1</formula>
    </cfRule>
  </conditionalFormatting>
  <conditionalFormatting sqref="AJ87:AO87">
    <cfRule type="expression" dxfId="5481" priority="533">
      <formula>$AY87=1</formula>
    </cfRule>
  </conditionalFormatting>
  <conditionalFormatting sqref="AJ89:AO89">
    <cfRule type="expression" dxfId="5480" priority="532">
      <formula>$AY89=1</formula>
    </cfRule>
  </conditionalFormatting>
  <conditionalFormatting sqref="AJ91:AO91">
    <cfRule type="expression" dxfId="5479" priority="531">
      <formula>$AY91=1</formula>
    </cfRule>
  </conditionalFormatting>
  <conditionalFormatting sqref="AJ93:AO93">
    <cfRule type="expression" dxfId="5478" priority="530">
      <formula>$AY93=1</formula>
    </cfRule>
  </conditionalFormatting>
  <conditionalFormatting sqref="AJ15:AO15">
    <cfRule type="expression" dxfId="5477" priority="528">
      <formula>$AY15=1</formula>
    </cfRule>
  </conditionalFormatting>
  <conditionalFormatting sqref="AJ17:AO17">
    <cfRule type="expression" dxfId="5476" priority="527">
      <formula>$AY17=1</formula>
    </cfRule>
  </conditionalFormatting>
  <conditionalFormatting sqref="AJ19:AO19">
    <cfRule type="expression" dxfId="5475" priority="526">
      <formula>$AY19=1</formula>
    </cfRule>
  </conditionalFormatting>
  <conditionalFormatting sqref="AJ21:AO21">
    <cfRule type="expression" dxfId="5474" priority="525">
      <formula>$AY21=1</formula>
    </cfRule>
  </conditionalFormatting>
  <conditionalFormatting sqref="AJ23:AO23">
    <cfRule type="expression" dxfId="5473" priority="524">
      <formula>$AY23=1</formula>
    </cfRule>
  </conditionalFormatting>
  <conditionalFormatting sqref="AJ25:AO25">
    <cfRule type="expression" dxfId="5472" priority="523">
      <formula>$AY25=1</formula>
    </cfRule>
  </conditionalFormatting>
  <conditionalFormatting sqref="AJ27:AO27">
    <cfRule type="expression" dxfId="5471" priority="522">
      <formula>$AY27=1</formula>
    </cfRule>
  </conditionalFormatting>
  <conditionalFormatting sqref="AJ29:AO29">
    <cfRule type="expression" dxfId="5470" priority="521">
      <formula>$AY29=1</formula>
    </cfRule>
  </conditionalFormatting>
  <conditionalFormatting sqref="AJ31:AO31">
    <cfRule type="expression" dxfId="5469" priority="520">
      <formula>$AY31=1</formula>
    </cfRule>
  </conditionalFormatting>
  <conditionalFormatting sqref="AJ33:AO33">
    <cfRule type="expression" dxfId="5468" priority="519">
      <formula>$AY33=1</formula>
    </cfRule>
  </conditionalFormatting>
  <conditionalFormatting sqref="AJ35:AO35">
    <cfRule type="expression" dxfId="5467" priority="518">
      <formula>$AY35=1</formula>
    </cfRule>
  </conditionalFormatting>
  <conditionalFormatting sqref="AJ37:AO37">
    <cfRule type="expression" dxfId="5466" priority="517">
      <formula>$AY37=1</formula>
    </cfRule>
  </conditionalFormatting>
  <conditionalFormatting sqref="AJ39:AO39">
    <cfRule type="expression" dxfId="5465" priority="516">
      <formula>$AY39=1</formula>
    </cfRule>
  </conditionalFormatting>
  <conditionalFormatting sqref="AJ41:AO41">
    <cfRule type="expression" dxfId="5464" priority="515">
      <formula>$AY41=1</formula>
    </cfRule>
  </conditionalFormatting>
  <conditionalFormatting sqref="AJ43:AO43">
    <cfRule type="expression" dxfId="5463" priority="514">
      <formula>$AY43=1</formula>
    </cfRule>
  </conditionalFormatting>
  <conditionalFormatting sqref="AJ45:AO45">
    <cfRule type="expression" dxfId="5462" priority="513">
      <formula>$AY45=1</formula>
    </cfRule>
  </conditionalFormatting>
  <conditionalFormatting sqref="AJ47:AO47">
    <cfRule type="expression" dxfId="5461" priority="512">
      <formula>$AY47=1</formula>
    </cfRule>
  </conditionalFormatting>
  <conditionalFormatting sqref="AJ49:AO49">
    <cfRule type="expression" dxfId="5460" priority="511">
      <formula>$AY49=1</formula>
    </cfRule>
  </conditionalFormatting>
  <conditionalFormatting sqref="AJ51:AO51">
    <cfRule type="expression" dxfId="5459" priority="510">
      <formula>$AY51=1</formula>
    </cfRule>
  </conditionalFormatting>
  <conditionalFormatting sqref="AJ53:AO53">
    <cfRule type="expression" dxfId="5458" priority="509">
      <formula>$AY53=1</formula>
    </cfRule>
  </conditionalFormatting>
  <conditionalFormatting sqref="AJ16:AO16">
    <cfRule type="expression" dxfId="5457" priority="508">
      <formula>$AY16=1</formula>
    </cfRule>
  </conditionalFormatting>
  <conditionalFormatting sqref="AJ14:AO14">
    <cfRule type="expression" dxfId="5456" priority="507">
      <formula>$AY14=1</formula>
    </cfRule>
  </conditionalFormatting>
  <conditionalFormatting sqref="AJ18:AO18">
    <cfRule type="expression" dxfId="5455" priority="506">
      <formula>$AY18=1</formula>
    </cfRule>
  </conditionalFormatting>
  <conditionalFormatting sqref="AJ20:AO20">
    <cfRule type="expression" dxfId="5454" priority="505">
      <formula>$AY20=1</formula>
    </cfRule>
  </conditionalFormatting>
  <conditionalFormatting sqref="AJ22:AO22">
    <cfRule type="expression" dxfId="5453" priority="504">
      <formula>$AY22=1</formula>
    </cfRule>
  </conditionalFormatting>
  <conditionalFormatting sqref="AJ24:AO24">
    <cfRule type="expression" dxfId="5452" priority="503">
      <formula>$AY24=1</formula>
    </cfRule>
  </conditionalFormatting>
  <conditionalFormatting sqref="AJ26:AO26">
    <cfRule type="expression" dxfId="5451" priority="502">
      <formula>$AY26=1</formula>
    </cfRule>
  </conditionalFormatting>
  <conditionalFormatting sqref="AJ28:AO28">
    <cfRule type="expression" dxfId="5450" priority="501">
      <formula>$AY28=1</formula>
    </cfRule>
  </conditionalFormatting>
  <conditionalFormatting sqref="AJ30:AO30">
    <cfRule type="expression" dxfId="5449" priority="500">
      <formula>$AY30=1</formula>
    </cfRule>
  </conditionalFormatting>
  <conditionalFormatting sqref="AJ32:AO32">
    <cfRule type="expression" dxfId="5448" priority="499">
      <formula>$AY32=1</formula>
    </cfRule>
  </conditionalFormatting>
  <conditionalFormatting sqref="AJ34:AO34">
    <cfRule type="expression" dxfId="5447" priority="498">
      <formula>$AY34=1</formula>
    </cfRule>
  </conditionalFormatting>
  <conditionalFormatting sqref="AJ36:AO36">
    <cfRule type="expression" dxfId="5446" priority="497">
      <formula>$AY36=1</formula>
    </cfRule>
  </conditionalFormatting>
  <conditionalFormatting sqref="AJ38:AO38">
    <cfRule type="expression" dxfId="5445" priority="496">
      <formula>$AY38=1</formula>
    </cfRule>
  </conditionalFormatting>
  <conditionalFormatting sqref="AJ40:AO40">
    <cfRule type="expression" dxfId="5444" priority="495">
      <formula>$AY40=1</formula>
    </cfRule>
  </conditionalFormatting>
  <conditionalFormatting sqref="AJ42:AO42">
    <cfRule type="expression" dxfId="5443" priority="494">
      <formula>$AY42=1</formula>
    </cfRule>
  </conditionalFormatting>
  <conditionalFormatting sqref="AJ44:AO44">
    <cfRule type="expression" dxfId="5442" priority="493">
      <formula>$AY44=1</formula>
    </cfRule>
  </conditionalFormatting>
  <conditionalFormatting sqref="AJ46:AO46">
    <cfRule type="expression" dxfId="5441" priority="492">
      <formula>$AY46=1</formula>
    </cfRule>
  </conditionalFormatting>
  <conditionalFormatting sqref="AJ48:AO48">
    <cfRule type="expression" dxfId="5440" priority="491">
      <formula>$AY48=1</formula>
    </cfRule>
  </conditionalFormatting>
  <conditionalFormatting sqref="AJ50:AO50">
    <cfRule type="expression" dxfId="5439" priority="490">
      <formula>$AY50=1</formula>
    </cfRule>
  </conditionalFormatting>
  <conditionalFormatting sqref="AJ52:AO52">
    <cfRule type="expression" dxfId="5438" priority="489">
      <formula>$AY52=1</formula>
    </cfRule>
  </conditionalFormatting>
  <conditionalFormatting sqref="B83:C83">
    <cfRule type="expression" dxfId="5437" priority="408">
      <formula>$AY83=1</formula>
    </cfRule>
  </conditionalFormatting>
  <conditionalFormatting sqref="B95:C95">
    <cfRule type="expression" dxfId="5436" priority="407">
      <formula>$AY95=1</formula>
    </cfRule>
  </conditionalFormatting>
  <conditionalFormatting sqref="O14:O96">
    <cfRule type="expression" dxfId="5435" priority="406">
      <formula>$AY14=1</formula>
    </cfRule>
  </conditionalFormatting>
  <conditionalFormatting sqref="U14:U96">
    <cfRule type="expression" dxfId="5434" priority="405">
      <formula>$AY14=1</formula>
    </cfRule>
  </conditionalFormatting>
  <conditionalFormatting sqref="AA14:AA96">
    <cfRule type="expression" dxfId="5433" priority="404">
      <formula>$AY14=1</formula>
    </cfRule>
  </conditionalFormatting>
  <conditionalFormatting sqref="AG14:AG96">
    <cfRule type="expression" dxfId="5432" priority="403">
      <formula>$AY14=1</formula>
    </cfRule>
  </conditionalFormatting>
  <conditionalFormatting sqref="J15:N15">
    <cfRule type="expression" dxfId="5431" priority="322">
      <formula>$AY15=1</formula>
    </cfRule>
  </conditionalFormatting>
  <conditionalFormatting sqref="J52:N52">
    <cfRule type="expression" dxfId="5430" priority="283">
      <formula>$AY52=1</formula>
    </cfRule>
  </conditionalFormatting>
  <conditionalFormatting sqref="J50:N50">
    <cfRule type="expression" dxfId="5429" priority="284">
      <formula>$AY50=1</formula>
    </cfRule>
  </conditionalFormatting>
  <conditionalFormatting sqref="J48:N48">
    <cfRule type="expression" dxfId="5428" priority="285">
      <formula>$AY48=1</formula>
    </cfRule>
  </conditionalFormatting>
  <conditionalFormatting sqref="J46:N46">
    <cfRule type="expression" dxfId="5427" priority="286">
      <formula>$AY46=1</formula>
    </cfRule>
  </conditionalFormatting>
  <conditionalFormatting sqref="J44:N44">
    <cfRule type="expression" dxfId="5426" priority="287">
      <formula>$AY44=1</formula>
    </cfRule>
  </conditionalFormatting>
  <conditionalFormatting sqref="J42:N42">
    <cfRule type="expression" dxfId="5425" priority="288">
      <formula>$AY42=1</formula>
    </cfRule>
  </conditionalFormatting>
  <conditionalFormatting sqref="J40:N40">
    <cfRule type="expression" dxfId="5424" priority="289">
      <formula>$AY40=1</formula>
    </cfRule>
  </conditionalFormatting>
  <conditionalFormatting sqref="J38:N38">
    <cfRule type="expression" dxfId="5423" priority="290">
      <formula>$AY38=1</formula>
    </cfRule>
  </conditionalFormatting>
  <conditionalFormatting sqref="J36:N36">
    <cfRule type="expression" dxfId="5422" priority="291">
      <formula>$AY36=1</formula>
    </cfRule>
  </conditionalFormatting>
  <conditionalFormatting sqref="J34:N34">
    <cfRule type="expression" dxfId="5421" priority="292">
      <formula>$AY34=1</formula>
    </cfRule>
  </conditionalFormatting>
  <conditionalFormatting sqref="J32:N32">
    <cfRule type="expression" dxfId="5420" priority="293">
      <formula>$AY32=1</formula>
    </cfRule>
  </conditionalFormatting>
  <conditionalFormatting sqref="J30:N30">
    <cfRule type="expression" dxfId="5419" priority="294">
      <formula>$AY30=1</formula>
    </cfRule>
  </conditionalFormatting>
  <conditionalFormatting sqref="J28:N28">
    <cfRule type="expression" dxfId="5418" priority="295">
      <formula>$AY28=1</formula>
    </cfRule>
  </conditionalFormatting>
  <conditionalFormatting sqref="J26:N26">
    <cfRule type="expression" dxfId="5417" priority="296">
      <formula>$AY26=1</formula>
    </cfRule>
  </conditionalFormatting>
  <conditionalFormatting sqref="J24:N24">
    <cfRule type="expression" dxfId="5416" priority="297">
      <formula>$AY24=1</formula>
    </cfRule>
  </conditionalFormatting>
  <conditionalFormatting sqref="J22:N22">
    <cfRule type="expression" dxfId="5415" priority="298">
      <formula>$AY22=1</formula>
    </cfRule>
  </conditionalFormatting>
  <conditionalFormatting sqref="J20:N20">
    <cfRule type="expression" dxfId="5414" priority="299">
      <formula>$AY20=1</formula>
    </cfRule>
  </conditionalFormatting>
  <conditionalFormatting sqref="J18:N18">
    <cfRule type="expression" dxfId="5413" priority="300">
      <formula>$AY18=1</formula>
    </cfRule>
  </conditionalFormatting>
  <conditionalFormatting sqref="J14:N14">
    <cfRule type="expression" dxfId="5412" priority="301">
      <formula>$AY14=1</formula>
    </cfRule>
  </conditionalFormatting>
  <conditionalFormatting sqref="J17:N17">
    <cfRule type="expression" dxfId="5411" priority="321">
      <formula>$AY17=1</formula>
    </cfRule>
  </conditionalFormatting>
  <conditionalFormatting sqref="J19:N19">
    <cfRule type="expression" dxfId="5410" priority="320">
      <formula>$AY19=1</formula>
    </cfRule>
  </conditionalFormatting>
  <conditionalFormatting sqref="J21:N21">
    <cfRule type="expression" dxfId="5409" priority="319">
      <formula>$AY21=1</formula>
    </cfRule>
  </conditionalFormatting>
  <conditionalFormatting sqref="J23:N23">
    <cfRule type="expression" dxfId="5408" priority="318">
      <formula>$AY23=1</formula>
    </cfRule>
  </conditionalFormatting>
  <conditionalFormatting sqref="J25:N25">
    <cfRule type="expression" dxfId="5407" priority="317">
      <formula>$AY25=1</formula>
    </cfRule>
  </conditionalFormatting>
  <conditionalFormatting sqref="J27:N27">
    <cfRule type="expression" dxfId="5406" priority="316">
      <formula>$AY27=1</formula>
    </cfRule>
  </conditionalFormatting>
  <conditionalFormatting sqref="J29:N29">
    <cfRule type="expression" dxfId="5405" priority="315">
      <formula>$AY29=1</formula>
    </cfRule>
  </conditionalFormatting>
  <conditionalFormatting sqref="J31:N31">
    <cfRule type="expression" dxfId="5404" priority="314">
      <formula>$AY31=1</formula>
    </cfRule>
  </conditionalFormatting>
  <conditionalFormatting sqref="J33:N33">
    <cfRule type="expression" dxfId="5403" priority="313">
      <formula>$AY33=1</formula>
    </cfRule>
  </conditionalFormatting>
  <conditionalFormatting sqref="J35:N35">
    <cfRule type="expression" dxfId="5402" priority="312">
      <formula>$AY35=1</formula>
    </cfRule>
  </conditionalFormatting>
  <conditionalFormatting sqref="J37:N37">
    <cfRule type="expression" dxfId="5401" priority="311">
      <formula>$AY37=1</formula>
    </cfRule>
  </conditionalFormatting>
  <conditionalFormatting sqref="J39:N39">
    <cfRule type="expression" dxfId="5400" priority="310">
      <formula>$AY39=1</formula>
    </cfRule>
  </conditionalFormatting>
  <conditionalFormatting sqref="J41:N41">
    <cfRule type="expression" dxfId="5399" priority="309">
      <formula>$AY41=1</formula>
    </cfRule>
  </conditionalFormatting>
  <conditionalFormatting sqref="J43:N43">
    <cfRule type="expression" dxfId="5398" priority="308">
      <formula>$AY43=1</formula>
    </cfRule>
  </conditionalFormatting>
  <conditionalFormatting sqref="J45:N45">
    <cfRule type="expression" dxfId="5397" priority="307">
      <formula>$AY45=1</formula>
    </cfRule>
  </conditionalFormatting>
  <conditionalFormatting sqref="J47:N47">
    <cfRule type="expression" dxfId="5396" priority="306">
      <formula>$AY47=1</formula>
    </cfRule>
  </conditionalFormatting>
  <conditionalFormatting sqref="J49:N49">
    <cfRule type="expression" dxfId="5395" priority="305">
      <formula>$AY49=1</formula>
    </cfRule>
  </conditionalFormatting>
  <conditionalFormatting sqref="J51:N51">
    <cfRule type="expression" dxfId="5394" priority="304">
      <formula>$AY51=1</formula>
    </cfRule>
  </conditionalFormatting>
  <conditionalFormatting sqref="J53:N53">
    <cfRule type="expression" dxfId="5393" priority="303">
      <formula>$AY53=1</formula>
    </cfRule>
  </conditionalFormatting>
  <conditionalFormatting sqref="J16:N16">
    <cfRule type="expression" dxfId="5392" priority="302">
      <formula>$AY16=1</formula>
    </cfRule>
  </conditionalFormatting>
  <conditionalFormatting sqref="P15:T15">
    <cfRule type="expression" dxfId="5391" priority="282">
      <formula>$AY15=1</formula>
    </cfRule>
  </conditionalFormatting>
  <conditionalFormatting sqref="P52:T52">
    <cfRule type="expression" dxfId="5390" priority="243">
      <formula>$AY52=1</formula>
    </cfRule>
  </conditionalFormatting>
  <conditionalFormatting sqref="P50:T50">
    <cfRule type="expression" dxfId="5389" priority="244">
      <formula>$AY50=1</formula>
    </cfRule>
  </conditionalFormatting>
  <conditionalFormatting sqref="P48:T48">
    <cfRule type="expression" dxfId="5388" priority="245">
      <formula>$AY48=1</formula>
    </cfRule>
  </conditionalFormatting>
  <conditionalFormatting sqref="P46:T46">
    <cfRule type="expression" dxfId="5387" priority="246">
      <formula>$AY46=1</formula>
    </cfRule>
  </conditionalFormatting>
  <conditionalFormatting sqref="P44:T44">
    <cfRule type="expression" dxfId="5386" priority="247">
      <formula>$AY44=1</formula>
    </cfRule>
  </conditionalFormatting>
  <conditionalFormatting sqref="P42:T42">
    <cfRule type="expression" dxfId="5385" priority="248">
      <formula>$AY42=1</formula>
    </cfRule>
  </conditionalFormatting>
  <conditionalFormatting sqref="P40:T40">
    <cfRule type="expression" dxfId="5384" priority="249">
      <formula>$AY40=1</formula>
    </cfRule>
  </conditionalFormatting>
  <conditionalFormatting sqref="P38:T38">
    <cfRule type="expression" dxfId="5383" priority="250">
      <formula>$AY38=1</formula>
    </cfRule>
  </conditionalFormatting>
  <conditionalFormatting sqref="P36:T36">
    <cfRule type="expression" dxfId="5382" priority="251">
      <formula>$AY36=1</formula>
    </cfRule>
  </conditionalFormatting>
  <conditionalFormatting sqref="P34:T34">
    <cfRule type="expression" dxfId="5381" priority="252">
      <formula>$AY34=1</formula>
    </cfRule>
  </conditionalFormatting>
  <conditionalFormatting sqref="P32:T32">
    <cfRule type="expression" dxfId="5380" priority="253">
      <formula>$AY32=1</formula>
    </cfRule>
  </conditionalFormatting>
  <conditionalFormatting sqref="P30:T30">
    <cfRule type="expression" dxfId="5379" priority="254">
      <formula>$AY30=1</formula>
    </cfRule>
  </conditionalFormatting>
  <conditionalFormatting sqref="P28:T28">
    <cfRule type="expression" dxfId="5378" priority="255">
      <formula>$AY28=1</formula>
    </cfRule>
  </conditionalFormatting>
  <conditionalFormatting sqref="P26:T26">
    <cfRule type="expression" dxfId="5377" priority="256">
      <formula>$AY26=1</formula>
    </cfRule>
  </conditionalFormatting>
  <conditionalFormatting sqref="P24:T24">
    <cfRule type="expression" dxfId="5376" priority="257">
      <formula>$AY24=1</formula>
    </cfRule>
  </conditionalFormatting>
  <conditionalFormatting sqref="P22:T22">
    <cfRule type="expression" dxfId="5375" priority="258">
      <formula>$AY22=1</formula>
    </cfRule>
  </conditionalFormatting>
  <conditionalFormatting sqref="P20:T20">
    <cfRule type="expression" dxfId="5374" priority="259">
      <formula>$AY20=1</formula>
    </cfRule>
  </conditionalFormatting>
  <conditionalFormatting sqref="P18:T18">
    <cfRule type="expression" dxfId="5373" priority="260">
      <formula>$AY18=1</formula>
    </cfRule>
  </conditionalFormatting>
  <conditionalFormatting sqref="P14:T14">
    <cfRule type="expression" dxfId="5372" priority="261">
      <formula>$AY14=1</formula>
    </cfRule>
  </conditionalFormatting>
  <conditionalFormatting sqref="P17:T17">
    <cfRule type="expression" dxfId="5371" priority="281">
      <formula>$AY17=1</formula>
    </cfRule>
  </conditionalFormatting>
  <conditionalFormatting sqref="P19:T19">
    <cfRule type="expression" dxfId="5370" priority="280">
      <formula>$AY19=1</formula>
    </cfRule>
  </conditionalFormatting>
  <conditionalFormatting sqref="P21:T21">
    <cfRule type="expression" dxfId="5369" priority="279">
      <formula>$AY21=1</formula>
    </cfRule>
  </conditionalFormatting>
  <conditionalFormatting sqref="P23:T23">
    <cfRule type="expression" dxfId="5368" priority="278">
      <formula>$AY23=1</formula>
    </cfRule>
  </conditionalFormatting>
  <conditionalFormatting sqref="P25:T25">
    <cfRule type="expression" dxfId="5367" priority="277">
      <formula>$AY25=1</formula>
    </cfRule>
  </conditionalFormatting>
  <conditionalFormatting sqref="P27:T27">
    <cfRule type="expression" dxfId="5366" priority="276">
      <formula>$AY27=1</formula>
    </cfRule>
  </conditionalFormatting>
  <conditionalFormatting sqref="P29:T29">
    <cfRule type="expression" dxfId="5365" priority="275">
      <formula>$AY29=1</formula>
    </cfRule>
  </conditionalFormatting>
  <conditionalFormatting sqref="P31:T31">
    <cfRule type="expression" dxfId="5364" priority="274">
      <formula>$AY31=1</formula>
    </cfRule>
  </conditionalFormatting>
  <conditionalFormatting sqref="P33:T33">
    <cfRule type="expression" dxfId="5363" priority="273">
      <formula>$AY33=1</formula>
    </cfRule>
  </conditionalFormatting>
  <conditionalFormatting sqref="P35:T35">
    <cfRule type="expression" dxfId="5362" priority="272">
      <formula>$AY35=1</formula>
    </cfRule>
  </conditionalFormatting>
  <conditionalFormatting sqref="P37:T37">
    <cfRule type="expression" dxfId="5361" priority="271">
      <formula>$AY37=1</formula>
    </cfRule>
  </conditionalFormatting>
  <conditionalFormatting sqref="P39:T39">
    <cfRule type="expression" dxfId="5360" priority="270">
      <formula>$AY39=1</formula>
    </cfRule>
  </conditionalFormatting>
  <conditionalFormatting sqref="P41:T41">
    <cfRule type="expression" dxfId="5359" priority="269">
      <formula>$AY41=1</formula>
    </cfRule>
  </conditionalFormatting>
  <conditionalFormatting sqref="P43:T43">
    <cfRule type="expression" dxfId="5358" priority="268">
      <formula>$AY43=1</formula>
    </cfRule>
  </conditionalFormatting>
  <conditionalFormatting sqref="P45:T45">
    <cfRule type="expression" dxfId="5357" priority="267">
      <formula>$AY45=1</formula>
    </cfRule>
  </conditionalFormatting>
  <conditionalFormatting sqref="P47:T47">
    <cfRule type="expression" dxfId="5356" priority="266">
      <formula>$AY47=1</formula>
    </cfRule>
  </conditionalFormatting>
  <conditionalFormatting sqref="P49:T49">
    <cfRule type="expression" dxfId="5355" priority="265">
      <formula>$AY49=1</formula>
    </cfRule>
  </conditionalFormatting>
  <conditionalFormatting sqref="P51:T51">
    <cfRule type="expression" dxfId="5354" priority="264">
      <formula>$AY51=1</formula>
    </cfRule>
  </conditionalFormatting>
  <conditionalFormatting sqref="P53:T53">
    <cfRule type="expression" dxfId="5353" priority="263">
      <formula>$AY53=1</formula>
    </cfRule>
  </conditionalFormatting>
  <conditionalFormatting sqref="P16:T16">
    <cfRule type="expression" dxfId="5352" priority="262">
      <formula>$AY16=1</formula>
    </cfRule>
  </conditionalFormatting>
  <conditionalFormatting sqref="V15:Z15">
    <cfRule type="expression" dxfId="5351" priority="242">
      <formula>$AY15=1</formula>
    </cfRule>
  </conditionalFormatting>
  <conditionalFormatting sqref="V52:Z52">
    <cfRule type="expression" dxfId="5350" priority="203">
      <formula>$AY52=1</formula>
    </cfRule>
  </conditionalFormatting>
  <conditionalFormatting sqref="V50:Z50">
    <cfRule type="expression" dxfId="5349" priority="204">
      <formula>$AY50=1</formula>
    </cfRule>
  </conditionalFormatting>
  <conditionalFormatting sqref="V48:Z48">
    <cfRule type="expression" dxfId="5348" priority="205">
      <formula>$AY48=1</formula>
    </cfRule>
  </conditionalFormatting>
  <conditionalFormatting sqref="V46:Z46">
    <cfRule type="expression" dxfId="5347" priority="206">
      <formula>$AY46=1</formula>
    </cfRule>
  </conditionalFormatting>
  <conditionalFormatting sqref="V44:Z44">
    <cfRule type="expression" dxfId="5346" priority="207">
      <formula>$AY44=1</formula>
    </cfRule>
  </conditionalFormatting>
  <conditionalFormatting sqref="V42:Z42">
    <cfRule type="expression" dxfId="5345" priority="208">
      <formula>$AY42=1</formula>
    </cfRule>
  </conditionalFormatting>
  <conditionalFormatting sqref="V40:Z40">
    <cfRule type="expression" dxfId="5344" priority="209">
      <formula>$AY40=1</formula>
    </cfRule>
  </conditionalFormatting>
  <conditionalFormatting sqref="V38:Z38">
    <cfRule type="expression" dxfId="5343" priority="210">
      <formula>$AY38=1</formula>
    </cfRule>
  </conditionalFormatting>
  <conditionalFormatting sqref="V36:Z36">
    <cfRule type="expression" dxfId="5342" priority="211">
      <formula>$AY36=1</formula>
    </cfRule>
  </conditionalFormatting>
  <conditionalFormatting sqref="V34:Z34">
    <cfRule type="expression" dxfId="5341" priority="212">
      <formula>$AY34=1</formula>
    </cfRule>
  </conditionalFormatting>
  <conditionalFormatting sqref="V32:Z32">
    <cfRule type="expression" dxfId="5340" priority="213">
      <formula>$AY32=1</formula>
    </cfRule>
  </conditionalFormatting>
  <conditionalFormatting sqref="V30:Z30">
    <cfRule type="expression" dxfId="5339" priority="214">
      <formula>$AY30=1</formula>
    </cfRule>
  </conditionalFormatting>
  <conditionalFormatting sqref="V28:Z28">
    <cfRule type="expression" dxfId="5338" priority="215">
      <formula>$AY28=1</formula>
    </cfRule>
  </conditionalFormatting>
  <conditionalFormatting sqref="V26:Z26">
    <cfRule type="expression" dxfId="5337" priority="216">
      <formula>$AY26=1</formula>
    </cfRule>
  </conditionalFormatting>
  <conditionalFormatting sqref="V24:Z24">
    <cfRule type="expression" dxfId="5336" priority="217">
      <formula>$AY24=1</formula>
    </cfRule>
  </conditionalFormatting>
  <conditionalFormatting sqref="V22:Z22">
    <cfRule type="expression" dxfId="5335" priority="218">
      <formula>$AY22=1</formula>
    </cfRule>
  </conditionalFormatting>
  <conditionalFormatting sqref="V20:Z20">
    <cfRule type="expression" dxfId="5334" priority="219">
      <formula>$AY20=1</formula>
    </cfRule>
  </conditionalFormatting>
  <conditionalFormatting sqref="V18:Z18">
    <cfRule type="expression" dxfId="5333" priority="220">
      <formula>$AY18=1</formula>
    </cfRule>
  </conditionalFormatting>
  <conditionalFormatting sqref="V14:Z14">
    <cfRule type="expression" dxfId="5332" priority="221">
      <formula>$AY14=1</formula>
    </cfRule>
  </conditionalFormatting>
  <conditionalFormatting sqref="V17:Z17">
    <cfRule type="expression" dxfId="5331" priority="241">
      <formula>$AY17=1</formula>
    </cfRule>
  </conditionalFormatting>
  <conditionalFormatting sqref="V19:Z19">
    <cfRule type="expression" dxfId="5330" priority="240">
      <formula>$AY19=1</formula>
    </cfRule>
  </conditionalFormatting>
  <conditionalFormatting sqref="V21:Z21">
    <cfRule type="expression" dxfId="5329" priority="239">
      <formula>$AY21=1</formula>
    </cfRule>
  </conditionalFormatting>
  <conditionalFormatting sqref="V23:Z23">
    <cfRule type="expression" dxfId="5328" priority="238">
      <formula>$AY23=1</formula>
    </cfRule>
  </conditionalFormatting>
  <conditionalFormatting sqref="V25:Z25">
    <cfRule type="expression" dxfId="5327" priority="237">
      <formula>$AY25=1</formula>
    </cfRule>
  </conditionalFormatting>
  <conditionalFormatting sqref="V27:Z27">
    <cfRule type="expression" dxfId="5326" priority="236">
      <formula>$AY27=1</formula>
    </cfRule>
  </conditionalFormatting>
  <conditionalFormatting sqref="V29:Z29">
    <cfRule type="expression" dxfId="5325" priority="235">
      <formula>$AY29=1</formula>
    </cfRule>
  </conditionalFormatting>
  <conditionalFormatting sqref="V31:Z31">
    <cfRule type="expression" dxfId="5324" priority="234">
      <formula>$AY31=1</formula>
    </cfRule>
  </conditionalFormatting>
  <conditionalFormatting sqref="V33:Z33">
    <cfRule type="expression" dxfId="5323" priority="233">
      <formula>$AY33=1</formula>
    </cfRule>
  </conditionalFormatting>
  <conditionalFormatting sqref="V35:Z35">
    <cfRule type="expression" dxfId="5322" priority="232">
      <formula>$AY35=1</formula>
    </cfRule>
  </conditionalFormatting>
  <conditionalFormatting sqref="V37:Z37">
    <cfRule type="expression" dxfId="5321" priority="231">
      <formula>$AY37=1</formula>
    </cfRule>
  </conditionalFormatting>
  <conditionalFormatting sqref="V39:Z39">
    <cfRule type="expression" dxfId="5320" priority="230">
      <formula>$AY39=1</formula>
    </cfRule>
  </conditionalFormatting>
  <conditionalFormatting sqref="V41:Z41">
    <cfRule type="expression" dxfId="5319" priority="229">
      <formula>$AY41=1</formula>
    </cfRule>
  </conditionalFormatting>
  <conditionalFormatting sqref="V43:Z43">
    <cfRule type="expression" dxfId="5318" priority="228">
      <formula>$AY43=1</formula>
    </cfRule>
  </conditionalFormatting>
  <conditionalFormatting sqref="V45:Z45">
    <cfRule type="expression" dxfId="5317" priority="227">
      <formula>$AY45=1</formula>
    </cfRule>
  </conditionalFormatting>
  <conditionalFormatting sqref="V47:Z47">
    <cfRule type="expression" dxfId="5316" priority="226">
      <formula>$AY47=1</formula>
    </cfRule>
  </conditionalFormatting>
  <conditionalFormatting sqref="V49:Z49">
    <cfRule type="expression" dxfId="5315" priority="225">
      <formula>$AY49=1</formula>
    </cfRule>
  </conditionalFormatting>
  <conditionalFormatting sqref="V51:Z51">
    <cfRule type="expression" dxfId="5314" priority="224">
      <formula>$AY51=1</formula>
    </cfRule>
  </conditionalFormatting>
  <conditionalFormatting sqref="V53:Z53">
    <cfRule type="expression" dxfId="5313" priority="223">
      <formula>$AY53=1</formula>
    </cfRule>
  </conditionalFormatting>
  <conditionalFormatting sqref="V16:Z16">
    <cfRule type="expression" dxfId="5312" priority="222">
      <formula>$AY16=1</formula>
    </cfRule>
  </conditionalFormatting>
  <conditionalFormatting sqref="AB15:AF15">
    <cfRule type="expression" dxfId="5311" priority="202">
      <formula>$AY15=1</formula>
    </cfRule>
  </conditionalFormatting>
  <conditionalFormatting sqref="AB52:AF52">
    <cfRule type="expression" dxfId="5310" priority="163">
      <formula>$AY52=1</formula>
    </cfRule>
  </conditionalFormatting>
  <conditionalFormatting sqref="AB50:AF50">
    <cfRule type="expression" dxfId="5309" priority="164">
      <formula>$AY50=1</formula>
    </cfRule>
  </conditionalFormatting>
  <conditionalFormatting sqref="AB48:AF48">
    <cfRule type="expression" dxfId="5308" priority="165">
      <formula>$AY48=1</formula>
    </cfRule>
  </conditionalFormatting>
  <conditionalFormatting sqref="AB46:AF46">
    <cfRule type="expression" dxfId="5307" priority="166">
      <formula>$AY46=1</formula>
    </cfRule>
  </conditionalFormatting>
  <conditionalFormatting sqref="AB44:AF44">
    <cfRule type="expression" dxfId="5306" priority="167">
      <formula>$AY44=1</formula>
    </cfRule>
  </conditionalFormatting>
  <conditionalFormatting sqref="AB42:AF42">
    <cfRule type="expression" dxfId="5305" priority="168">
      <formula>$AY42=1</formula>
    </cfRule>
  </conditionalFormatting>
  <conditionalFormatting sqref="AB40:AF40">
    <cfRule type="expression" dxfId="5304" priority="169">
      <formula>$AY40=1</formula>
    </cfRule>
  </conditionalFormatting>
  <conditionalFormatting sqref="AB38:AF38">
    <cfRule type="expression" dxfId="5303" priority="170">
      <formula>$AY38=1</formula>
    </cfRule>
  </conditionalFormatting>
  <conditionalFormatting sqref="AB36:AF36">
    <cfRule type="expression" dxfId="5302" priority="171">
      <formula>$AY36=1</formula>
    </cfRule>
  </conditionalFormatting>
  <conditionalFormatting sqref="AB34:AF34">
    <cfRule type="expression" dxfId="5301" priority="172">
      <formula>$AY34=1</formula>
    </cfRule>
  </conditionalFormatting>
  <conditionalFormatting sqref="AB32:AF32">
    <cfRule type="expression" dxfId="5300" priority="173">
      <formula>$AY32=1</formula>
    </cfRule>
  </conditionalFormatting>
  <conditionalFormatting sqref="AB30:AF30">
    <cfRule type="expression" dxfId="5299" priority="174">
      <formula>$AY30=1</formula>
    </cfRule>
  </conditionalFormatting>
  <conditionalFormatting sqref="AB28:AF28">
    <cfRule type="expression" dxfId="5298" priority="175">
      <formula>$AY28=1</formula>
    </cfRule>
  </conditionalFormatting>
  <conditionalFormatting sqref="AB26:AF26">
    <cfRule type="expression" dxfId="5297" priority="176">
      <formula>$AY26=1</formula>
    </cfRule>
  </conditionalFormatting>
  <conditionalFormatting sqref="AB24:AF24">
    <cfRule type="expression" dxfId="5296" priority="177">
      <formula>$AY24=1</formula>
    </cfRule>
  </conditionalFormatting>
  <conditionalFormatting sqref="AB22:AF22">
    <cfRule type="expression" dxfId="5295" priority="178">
      <formula>$AY22=1</formula>
    </cfRule>
  </conditionalFormatting>
  <conditionalFormatting sqref="AB20:AF20">
    <cfRule type="expression" dxfId="5294" priority="179">
      <formula>$AY20=1</formula>
    </cfRule>
  </conditionalFormatting>
  <conditionalFormatting sqref="AB18:AF18">
    <cfRule type="expression" dxfId="5293" priority="180">
      <formula>$AY18=1</formula>
    </cfRule>
  </conditionalFormatting>
  <conditionalFormatting sqref="AB14:AF14">
    <cfRule type="expression" dxfId="5292" priority="181">
      <formula>$AY14=1</formula>
    </cfRule>
  </conditionalFormatting>
  <conditionalFormatting sqref="AB17:AF17">
    <cfRule type="expression" dxfId="5291" priority="201">
      <formula>$AY17=1</formula>
    </cfRule>
  </conditionalFormatting>
  <conditionalFormatting sqref="AB19:AF19">
    <cfRule type="expression" dxfId="5290" priority="200">
      <formula>$AY19=1</formula>
    </cfRule>
  </conditionalFormatting>
  <conditionalFormatting sqref="AB21:AF21">
    <cfRule type="expression" dxfId="5289" priority="199">
      <formula>$AY21=1</formula>
    </cfRule>
  </conditionalFormatting>
  <conditionalFormatting sqref="AB23:AF23">
    <cfRule type="expression" dxfId="5288" priority="198">
      <formula>$AY23=1</formula>
    </cfRule>
  </conditionalFormatting>
  <conditionalFormatting sqref="AB25:AF25">
    <cfRule type="expression" dxfId="5287" priority="197">
      <formula>$AY25=1</formula>
    </cfRule>
  </conditionalFormatting>
  <conditionalFormatting sqref="AB27:AF27">
    <cfRule type="expression" dxfId="5286" priority="196">
      <formula>$AY27=1</formula>
    </cfRule>
  </conditionalFormatting>
  <conditionalFormatting sqref="AB29:AF29">
    <cfRule type="expression" dxfId="5285" priority="195">
      <formula>$AY29=1</formula>
    </cfRule>
  </conditionalFormatting>
  <conditionalFormatting sqref="AB31:AF31">
    <cfRule type="expression" dxfId="5284" priority="194">
      <formula>$AY31=1</formula>
    </cfRule>
  </conditionalFormatting>
  <conditionalFormatting sqref="AB33:AF33">
    <cfRule type="expression" dxfId="5283" priority="193">
      <formula>$AY33=1</formula>
    </cfRule>
  </conditionalFormatting>
  <conditionalFormatting sqref="AB35:AF35">
    <cfRule type="expression" dxfId="5282" priority="192">
      <formula>$AY35=1</formula>
    </cfRule>
  </conditionalFormatting>
  <conditionalFormatting sqref="AB37:AF37">
    <cfRule type="expression" dxfId="5281" priority="191">
      <formula>$AY37=1</formula>
    </cfRule>
  </conditionalFormatting>
  <conditionalFormatting sqref="AB39:AF39">
    <cfRule type="expression" dxfId="5280" priority="190">
      <formula>$AY39=1</formula>
    </cfRule>
  </conditionalFormatting>
  <conditionalFormatting sqref="AB41:AF41">
    <cfRule type="expression" dxfId="5279" priority="189">
      <formula>$AY41=1</formula>
    </cfRule>
  </conditionalFormatting>
  <conditionalFormatting sqref="AB43:AF43">
    <cfRule type="expression" dxfId="5278" priority="188">
      <formula>$AY43=1</formula>
    </cfRule>
  </conditionalFormatting>
  <conditionalFormatting sqref="AB45:AF45">
    <cfRule type="expression" dxfId="5277" priority="187">
      <formula>$AY45=1</formula>
    </cfRule>
  </conditionalFormatting>
  <conditionalFormatting sqref="AB47:AF47">
    <cfRule type="expression" dxfId="5276" priority="186">
      <formula>$AY47=1</formula>
    </cfRule>
  </conditionalFormatting>
  <conditionalFormatting sqref="AB49:AF49">
    <cfRule type="expression" dxfId="5275" priority="185">
      <formula>$AY49=1</formula>
    </cfRule>
  </conditionalFormatting>
  <conditionalFormatting sqref="AB51:AF51">
    <cfRule type="expression" dxfId="5274" priority="184">
      <formula>$AY51=1</formula>
    </cfRule>
  </conditionalFormatting>
  <conditionalFormatting sqref="AB53:AF53">
    <cfRule type="expression" dxfId="5273" priority="183">
      <formula>$AY53=1</formula>
    </cfRule>
  </conditionalFormatting>
  <conditionalFormatting sqref="AB16:AF16">
    <cfRule type="expression" dxfId="5272" priority="182">
      <formula>$AY16=1</formula>
    </cfRule>
  </conditionalFormatting>
  <conditionalFormatting sqref="J94:N94">
    <cfRule type="expression" dxfId="5271" priority="144">
      <formula>$AY94=1</formula>
    </cfRule>
  </conditionalFormatting>
  <conditionalFormatting sqref="J58:N58">
    <cfRule type="expression" dxfId="5270" priority="162">
      <formula>$AY58=1</formula>
    </cfRule>
  </conditionalFormatting>
  <conditionalFormatting sqref="J60:N60">
    <cfRule type="expression" dxfId="5269" priority="161">
      <formula>$AY60=1</formula>
    </cfRule>
  </conditionalFormatting>
  <conditionalFormatting sqref="J62:N62">
    <cfRule type="expression" dxfId="5268" priority="160">
      <formula>$AY62=1</formula>
    </cfRule>
  </conditionalFormatting>
  <conditionalFormatting sqref="J64:N64">
    <cfRule type="expression" dxfId="5267" priority="159">
      <formula>$AY64=1</formula>
    </cfRule>
  </conditionalFormatting>
  <conditionalFormatting sqref="J66:N66">
    <cfRule type="expression" dxfId="5266" priority="158">
      <formula>$AY66=1</formula>
    </cfRule>
  </conditionalFormatting>
  <conditionalFormatting sqref="J68:N68">
    <cfRule type="expression" dxfId="5265" priority="157">
      <formula>$AY68=1</formula>
    </cfRule>
  </conditionalFormatting>
  <conditionalFormatting sqref="J70:N70">
    <cfRule type="expression" dxfId="5264" priority="156">
      <formula>$AY70=1</formula>
    </cfRule>
  </conditionalFormatting>
  <conditionalFormatting sqref="J72:N72">
    <cfRule type="expression" dxfId="5263" priority="155">
      <formula>$AY72=1</formula>
    </cfRule>
  </conditionalFormatting>
  <conditionalFormatting sqref="J74:N74">
    <cfRule type="expression" dxfId="5262" priority="154">
      <formula>$AY74=1</formula>
    </cfRule>
  </conditionalFormatting>
  <conditionalFormatting sqref="J76:N76">
    <cfRule type="expression" dxfId="5261" priority="153">
      <formula>$AY76=1</formula>
    </cfRule>
  </conditionalFormatting>
  <conditionalFormatting sqref="J78:N78">
    <cfRule type="expression" dxfId="5260" priority="152">
      <formula>$AY78=1</formula>
    </cfRule>
  </conditionalFormatting>
  <conditionalFormatting sqref="J80:N80">
    <cfRule type="expression" dxfId="5259" priority="151">
      <formula>$AY80=1</formula>
    </cfRule>
  </conditionalFormatting>
  <conditionalFormatting sqref="J82:N82">
    <cfRule type="expression" dxfId="5258" priority="150">
      <formula>$AY82=1</formula>
    </cfRule>
  </conditionalFormatting>
  <conditionalFormatting sqref="J84:N84">
    <cfRule type="expression" dxfId="5257" priority="149">
      <formula>$AY84=1</formula>
    </cfRule>
  </conditionalFormatting>
  <conditionalFormatting sqref="J86:N86">
    <cfRule type="expression" dxfId="5256" priority="148">
      <formula>$AY86=1</formula>
    </cfRule>
  </conditionalFormatting>
  <conditionalFormatting sqref="J88:N88">
    <cfRule type="expression" dxfId="5255" priority="147">
      <formula>$AY88=1</formula>
    </cfRule>
  </conditionalFormatting>
  <conditionalFormatting sqref="J90:N90">
    <cfRule type="expression" dxfId="5254" priority="146">
      <formula>$AY90=1</formula>
    </cfRule>
  </conditionalFormatting>
  <conditionalFormatting sqref="J92:N92">
    <cfRule type="expression" dxfId="5253" priority="145">
      <formula>$AY92=1</formula>
    </cfRule>
  </conditionalFormatting>
  <conditionalFormatting sqref="J96:N96">
    <cfRule type="expression" dxfId="5252" priority="143">
      <formula>$AY96=1</formula>
    </cfRule>
  </conditionalFormatting>
  <conditionalFormatting sqref="J59:N59">
    <cfRule type="expression" dxfId="5251" priority="142">
      <formula>$AY59=1</formula>
    </cfRule>
  </conditionalFormatting>
  <conditionalFormatting sqref="J57:N57">
    <cfRule type="expression" dxfId="5250" priority="141">
      <formula>$AY57=1</formula>
    </cfRule>
  </conditionalFormatting>
  <conditionalFormatting sqref="J61:N61">
    <cfRule type="expression" dxfId="5249" priority="140">
      <formula>$AY61=1</formula>
    </cfRule>
  </conditionalFormatting>
  <conditionalFormatting sqref="J63:N63">
    <cfRule type="expression" dxfId="5248" priority="139">
      <formula>$AY63=1</formula>
    </cfRule>
  </conditionalFormatting>
  <conditionalFormatting sqref="J65:N65">
    <cfRule type="expression" dxfId="5247" priority="138">
      <formula>$AY65=1</formula>
    </cfRule>
  </conditionalFormatting>
  <conditionalFormatting sqref="J67:N67">
    <cfRule type="expression" dxfId="5246" priority="137">
      <formula>$AY67=1</formula>
    </cfRule>
  </conditionalFormatting>
  <conditionalFormatting sqref="J69:N69">
    <cfRule type="expression" dxfId="5245" priority="136">
      <formula>$AY69=1</formula>
    </cfRule>
  </conditionalFormatting>
  <conditionalFormatting sqref="J71:N71">
    <cfRule type="expression" dxfId="5244" priority="135">
      <formula>$AY71=1</formula>
    </cfRule>
  </conditionalFormatting>
  <conditionalFormatting sqref="J73:N73">
    <cfRule type="expression" dxfId="5243" priority="134">
      <formula>$AY73=1</formula>
    </cfRule>
  </conditionalFormatting>
  <conditionalFormatting sqref="J75:N75">
    <cfRule type="expression" dxfId="5242" priority="133">
      <formula>$AY75=1</formula>
    </cfRule>
  </conditionalFormatting>
  <conditionalFormatting sqref="J77:N77">
    <cfRule type="expression" dxfId="5241" priority="132">
      <formula>$AY77=1</formula>
    </cfRule>
  </conditionalFormatting>
  <conditionalFormatting sqref="J79:N79">
    <cfRule type="expression" dxfId="5240" priority="131">
      <formula>$AY79=1</formula>
    </cfRule>
  </conditionalFormatting>
  <conditionalFormatting sqref="J81:N81">
    <cfRule type="expression" dxfId="5239" priority="130">
      <formula>$AY81=1</formula>
    </cfRule>
  </conditionalFormatting>
  <conditionalFormatting sqref="J83:N83">
    <cfRule type="expression" dxfId="5238" priority="129">
      <formula>$AY83=1</formula>
    </cfRule>
  </conditionalFormatting>
  <conditionalFormatting sqref="J85:N85">
    <cfRule type="expression" dxfId="5237" priority="128">
      <formula>$AY85=1</formula>
    </cfRule>
  </conditionalFormatting>
  <conditionalFormatting sqref="J87:N87">
    <cfRule type="expression" dxfId="5236" priority="127">
      <formula>$AY87=1</formula>
    </cfRule>
  </conditionalFormatting>
  <conditionalFormatting sqref="J89:N89">
    <cfRule type="expression" dxfId="5235" priority="126">
      <formula>$AY89=1</formula>
    </cfRule>
  </conditionalFormatting>
  <conditionalFormatting sqref="J91:N91">
    <cfRule type="expression" dxfId="5234" priority="125">
      <formula>$AY91=1</formula>
    </cfRule>
  </conditionalFormatting>
  <conditionalFormatting sqref="J93:N93">
    <cfRule type="expression" dxfId="5233" priority="124">
      <formula>$AY93=1</formula>
    </cfRule>
  </conditionalFormatting>
  <conditionalFormatting sqref="J95:N95">
    <cfRule type="expression" dxfId="5232" priority="123">
      <formula>$AY95=1</formula>
    </cfRule>
  </conditionalFormatting>
  <conditionalFormatting sqref="P94:T94">
    <cfRule type="expression" dxfId="5231" priority="104">
      <formula>$AY94=1</formula>
    </cfRule>
  </conditionalFormatting>
  <conditionalFormatting sqref="P58:T58">
    <cfRule type="expression" dxfId="5230" priority="122">
      <formula>$AY58=1</formula>
    </cfRule>
  </conditionalFormatting>
  <conditionalFormatting sqref="P60:T60">
    <cfRule type="expression" dxfId="5229" priority="121">
      <formula>$AY60=1</formula>
    </cfRule>
  </conditionalFormatting>
  <conditionalFormatting sqref="P62:T62">
    <cfRule type="expression" dxfId="5228" priority="120">
      <formula>$AY62=1</formula>
    </cfRule>
  </conditionalFormatting>
  <conditionalFormatting sqref="P64:T64">
    <cfRule type="expression" dxfId="5227" priority="119">
      <formula>$AY64=1</formula>
    </cfRule>
  </conditionalFormatting>
  <conditionalFormatting sqref="P66:T66">
    <cfRule type="expression" dxfId="5226" priority="118">
      <formula>$AY66=1</formula>
    </cfRule>
  </conditionalFormatting>
  <conditionalFormatting sqref="P68:T68">
    <cfRule type="expression" dxfId="5225" priority="117">
      <formula>$AY68=1</formula>
    </cfRule>
  </conditionalFormatting>
  <conditionalFormatting sqref="P70:T70">
    <cfRule type="expression" dxfId="5224" priority="116">
      <formula>$AY70=1</formula>
    </cfRule>
  </conditionalFormatting>
  <conditionalFormatting sqref="P72:T72">
    <cfRule type="expression" dxfId="5223" priority="115">
      <formula>$AY72=1</formula>
    </cfRule>
  </conditionalFormatting>
  <conditionalFormatting sqref="P74:T74">
    <cfRule type="expression" dxfId="5222" priority="114">
      <formula>$AY74=1</formula>
    </cfRule>
  </conditionalFormatting>
  <conditionalFormatting sqref="P76:T76">
    <cfRule type="expression" dxfId="5221" priority="113">
      <formula>$AY76=1</formula>
    </cfRule>
  </conditionalFormatting>
  <conditionalFormatting sqref="P78:T78">
    <cfRule type="expression" dxfId="5220" priority="112">
      <formula>$AY78=1</formula>
    </cfRule>
  </conditionalFormatting>
  <conditionalFormatting sqref="P80:T80">
    <cfRule type="expression" dxfId="5219" priority="111">
      <formula>$AY80=1</formula>
    </cfRule>
  </conditionalFormatting>
  <conditionalFormatting sqref="P82:T82">
    <cfRule type="expression" dxfId="5218" priority="110">
      <formula>$AY82=1</formula>
    </cfRule>
  </conditionalFormatting>
  <conditionalFormatting sqref="P84:T84">
    <cfRule type="expression" dxfId="5217" priority="109">
      <formula>$AY84=1</formula>
    </cfRule>
  </conditionalFormatting>
  <conditionalFormatting sqref="P86:T86">
    <cfRule type="expression" dxfId="5216" priority="108">
      <formula>$AY86=1</formula>
    </cfRule>
  </conditionalFormatting>
  <conditionalFormatting sqref="P88:T88">
    <cfRule type="expression" dxfId="5215" priority="107">
      <formula>$AY88=1</formula>
    </cfRule>
  </conditionalFormatting>
  <conditionalFormatting sqref="P90:T90">
    <cfRule type="expression" dxfId="5214" priority="106">
      <formula>$AY90=1</formula>
    </cfRule>
  </conditionalFormatting>
  <conditionalFormatting sqref="P92:T92">
    <cfRule type="expression" dxfId="5213" priority="105">
      <formula>$AY92=1</formula>
    </cfRule>
  </conditionalFormatting>
  <conditionalFormatting sqref="P96:T96">
    <cfRule type="expression" dxfId="5212" priority="103">
      <formula>$AY96=1</formula>
    </cfRule>
  </conditionalFormatting>
  <conditionalFormatting sqref="P59:T59">
    <cfRule type="expression" dxfId="5211" priority="102">
      <formula>$AY59=1</formula>
    </cfRule>
  </conditionalFormatting>
  <conditionalFormatting sqref="P57:T57">
    <cfRule type="expression" dxfId="5210" priority="101">
      <formula>$AY57=1</formula>
    </cfRule>
  </conditionalFormatting>
  <conditionalFormatting sqref="P61:T61">
    <cfRule type="expression" dxfId="5209" priority="100">
      <formula>$AY61=1</formula>
    </cfRule>
  </conditionalFormatting>
  <conditionalFormatting sqref="P63:T63">
    <cfRule type="expression" dxfId="5208" priority="99">
      <formula>$AY63=1</formula>
    </cfRule>
  </conditionalFormatting>
  <conditionalFormatting sqref="P65:T65">
    <cfRule type="expression" dxfId="5207" priority="98">
      <formula>$AY65=1</formula>
    </cfRule>
  </conditionalFormatting>
  <conditionalFormatting sqref="P67:T67">
    <cfRule type="expression" dxfId="5206" priority="97">
      <formula>$AY67=1</formula>
    </cfRule>
  </conditionalFormatting>
  <conditionalFormatting sqref="P69:T69">
    <cfRule type="expression" dxfId="5205" priority="96">
      <formula>$AY69=1</formula>
    </cfRule>
  </conditionalFormatting>
  <conditionalFormatting sqref="P71:T71">
    <cfRule type="expression" dxfId="5204" priority="95">
      <formula>$AY71=1</formula>
    </cfRule>
  </conditionalFormatting>
  <conditionalFormatting sqref="P73:T73">
    <cfRule type="expression" dxfId="5203" priority="94">
      <formula>$AY73=1</formula>
    </cfRule>
  </conditionalFormatting>
  <conditionalFormatting sqref="P75:T75">
    <cfRule type="expression" dxfId="5202" priority="93">
      <formula>$AY75=1</formula>
    </cfRule>
  </conditionalFormatting>
  <conditionalFormatting sqref="P77:T77">
    <cfRule type="expression" dxfId="5201" priority="92">
      <formula>$AY77=1</formula>
    </cfRule>
  </conditionalFormatting>
  <conditionalFormatting sqref="P79:T79">
    <cfRule type="expression" dxfId="5200" priority="91">
      <formula>$AY79=1</formula>
    </cfRule>
  </conditionalFormatting>
  <conditionalFormatting sqref="P81:T81">
    <cfRule type="expression" dxfId="5199" priority="90">
      <formula>$AY81=1</formula>
    </cfRule>
  </conditionalFormatting>
  <conditionalFormatting sqref="P83:T83">
    <cfRule type="expression" dxfId="5198" priority="89">
      <formula>$AY83=1</formula>
    </cfRule>
  </conditionalFormatting>
  <conditionalFormatting sqref="P85:T85">
    <cfRule type="expression" dxfId="5197" priority="88">
      <formula>$AY85=1</formula>
    </cfRule>
  </conditionalFormatting>
  <conditionalFormatting sqref="P87:T87">
    <cfRule type="expression" dxfId="5196" priority="87">
      <formula>$AY87=1</formula>
    </cfRule>
  </conditionalFormatting>
  <conditionalFormatting sqref="P89:T89">
    <cfRule type="expression" dxfId="5195" priority="86">
      <formula>$AY89=1</formula>
    </cfRule>
  </conditionalFormatting>
  <conditionalFormatting sqref="P91:T91">
    <cfRule type="expression" dxfId="5194" priority="85">
      <formula>$AY91=1</formula>
    </cfRule>
  </conditionalFormatting>
  <conditionalFormatting sqref="P93:T93">
    <cfRule type="expression" dxfId="5193" priority="84">
      <formula>$AY93=1</formula>
    </cfRule>
  </conditionalFormatting>
  <conditionalFormatting sqref="P95:T95">
    <cfRule type="expression" dxfId="5192" priority="83">
      <formula>$AY95=1</formula>
    </cfRule>
  </conditionalFormatting>
  <conditionalFormatting sqref="V94:Z94">
    <cfRule type="expression" dxfId="5191" priority="64">
      <formula>$AY94=1</formula>
    </cfRule>
  </conditionalFormatting>
  <conditionalFormatting sqref="V58:Z58">
    <cfRule type="expression" dxfId="5190" priority="82">
      <formula>$AY58=1</formula>
    </cfRule>
  </conditionalFormatting>
  <conditionalFormatting sqref="V60:Z60">
    <cfRule type="expression" dxfId="5189" priority="81">
      <formula>$AY60=1</formula>
    </cfRule>
  </conditionalFormatting>
  <conditionalFormatting sqref="V62:Z62">
    <cfRule type="expression" dxfId="5188" priority="80">
      <formula>$AY62=1</formula>
    </cfRule>
  </conditionalFormatting>
  <conditionalFormatting sqref="V64:Z64">
    <cfRule type="expression" dxfId="5187" priority="79">
      <formula>$AY64=1</formula>
    </cfRule>
  </conditionalFormatting>
  <conditionalFormatting sqref="V66:Z66">
    <cfRule type="expression" dxfId="5186" priority="78">
      <formula>$AY66=1</formula>
    </cfRule>
  </conditionalFormatting>
  <conditionalFormatting sqref="V68:Z68">
    <cfRule type="expression" dxfId="5185" priority="77">
      <formula>$AY68=1</formula>
    </cfRule>
  </conditionalFormatting>
  <conditionalFormatting sqref="V70:Z70">
    <cfRule type="expression" dxfId="5184" priority="76">
      <formula>$AY70=1</formula>
    </cfRule>
  </conditionalFormatting>
  <conditionalFormatting sqref="V72:Z72">
    <cfRule type="expression" dxfId="5183" priority="75">
      <formula>$AY72=1</formula>
    </cfRule>
  </conditionalFormatting>
  <conditionalFormatting sqref="V74:Z74">
    <cfRule type="expression" dxfId="5182" priority="74">
      <formula>$AY74=1</formula>
    </cfRule>
  </conditionalFormatting>
  <conditionalFormatting sqref="V76:Z76">
    <cfRule type="expression" dxfId="5181" priority="73">
      <formula>$AY76=1</formula>
    </cfRule>
  </conditionalFormatting>
  <conditionalFormatting sqref="V78:Z78">
    <cfRule type="expression" dxfId="5180" priority="72">
      <formula>$AY78=1</formula>
    </cfRule>
  </conditionalFormatting>
  <conditionalFormatting sqref="V80:Z80">
    <cfRule type="expression" dxfId="5179" priority="71">
      <formula>$AY80=1</formula>
    </cfRule>
  </conditionalFormatting>
  <conditionalFormatting sqref="V82:Z82">
    <cfRule type="expression" dxfId="5178" priority="70">
      <formula>$AY82=1</formula>
    </cfRule>
  </conditionalFormatting>
  <conditionalFormatting sqref="V84:Z84">
    <cfRule type="expression" dxfId="5177" priority="69">
      <formula>$AY84=1</formula>
    </cfRule>
  </conditionalFormatting>
  <conditionalFormatting sqref="V86:Z86">
    <cfRule type="expression" dxfId="5176" priority="68">
      <formula>$AY86=1</formula>
    </cfRule>
  </conditionalFormatting>
  <conditionalFormatting sqref="V88:Z88">
    <cfRule type="expression" dxfId="5175" priority="67">
      <formula>$AY88=1</formula>
    </cfRule>
  </conditionalFormatting>
  <conditionalFormatting sqref="V90:Z90">
    <cfRule type="expression" dxfId="5174" priority="66">
      <formula>$AY90=1</formula>
    </cfRule>
  </conditionalFormatting>
  <conditionalFormatting sqref="V92:Z92">
    <cfRule type="expression" dxfId="5173" priority="65">
      <formula>$AY92=1</formula>
    </cfRule>
  </conditionalFormatting>
  <conditionalFormatting sqref="V96:Z96">
    <cfRule type="expression" dxfId="5172" priority="63">
      <formula>$AY96=1</formula>
    </cfRule>
  </conditionalFormatting>
  <conditionalFormatting sqref="V59:Z59">
    <cfRule type="expression" dxfId="5171" priority="62">
      <formula>$AY59=1</formula>
    </cfRule>
  </conditionalFormatting>
  <conditionalFormatting sqref="V57:Z57">
    <cfRule type="expression" dxfId="5170" priority="61">
      <formula>$AY57=1</formula>
    </cfRule>
  </conditionalFormatting>
  <conditionalFormatting sqref="V61:Z61">
    <cfRule type="expression" dxfId="5169" priority="60">
      <formula>$AY61=1</formula>
    </cfRule>
  </conditionalFormatting>
  <conditionalFormatting sqref="V63:Z63">
    <cfRule type="expression" dxfId="5168" priority="59">
      <formula>$AY63=1</formula>
    </cfRule>
  </conditionalFormatting>
  <conditionalFormatting sqref="V65:Z65">
    <cfRule type="expression" dxfId="5167" priority="58">
      <formula>$AY65=1</formula>
    </cfRule>
  </conditionalFormatting>
  <conditionalFormatting sqref="V67:Z67">
    <cfRule type="expression" dxfId="5166" priority="57">
      <formula>$AY67=1</formula>
    </cfRule>
  </conditionalFormatting>
  <conditionalFormatting sqref="V69:Z69">
    <cfRule type="expression" dxfId="5165" priority="56">
      <formula>$AY69=1</formula>
    </cfRule>
  </conditionalFormatting>
  <conditionalFormatting sqref="V71:Z71">
    <cfRule type="expression" dxfId="5164" priority="55">
      <formula>$AY71=1</formula>
    </cfRule>
  </conditionalFormatting>
  <conditionalFormatting sqref="V73:Z73">
    <cfRule type="expression" dxfId="5163" priority="54">
      <formula>$AY73=1</formula>
    </cfRule>
  </conditionalFormatting>
  <conditionalFormatting sqref="V75:Z75">
    <cfRule type="expression" dxfId="5162" priority="53">
      <formula>$AY75=1</formula>
    </cfRule>
  </conditionalFormatting>
  <conditionalFormatting sqref="V77:Z77">
    <cfRule type="expression" dxfId="5161" priority="52">
      <formula>$AY77=1</formula>
    </cfRule>
  </conditionalFormatting>
  <conditionalFormatting sqref="V79:Z79">
    <cfRule type="expression" dxfId="5160" priority="51">
      <formula>$AY79=1</formula>
    </cfRule>
  </conditionalFormatting>
  <conditionalFormatting sqref="V81:Z81">
    <cfRule type="expression" dxfId="5159" priority="50">
      <formula>$AY81=1</formula>
    </cfRule>
  </conditionalFormatting>
  <conditionalFormatting sqref="V83:Z83">
    <cfRule type="expression" dxfId="5158" priority="49">
      <formula>$AY83=1</formula>
    </cfRule>
  </conditionalFormatting>
  <conditionalFormatting sqref="V85:Z85">
    <cfRule type="expression" dxfId="5157" priority="48">
      <formula>$AY85=1</formula>
    </cfRule>
  </conditionalFormatting>
  <conditionalFormatting sqref="V87:Z87">
    <cfRule type="expression" dxfId="5156" priority="47">
      <formula>$AY87=1</formula>
    </cfRule>
  </conditionalFormatting>
  <conditionalFormatting sqref="V89:Z89">
    <cfRule type="expression" dxfId="5155" priority="46">
      <formula>$AY89=1</formula>
    </cfRule>
  </conditionalFormatting>
  <conditionalFormatting sqref="V91:Z91">
    <cfRule type="expression" dxfId="5154" priority="45">
      <formula>$AY91=1</formula>
    </cfRule>
  </conditionalFormatting>
  <conditionalFormatting sqref="V93:Z93">
    <cfRule type="expression" dxfId="5153" priority="44">
      <formula>$AY93=1</formula>
    </cfRule>
  </conditionalFormatting>
  <conditionalFormatting sqref="V95:Z95">
    <cfRule type="expression" dxfId="5152" priority="43">
      <formula>$AY95=1</formula>
    </cfRule>
  </conditionalFormatting>
  <conditionalFormatting sqref="AB94:AF94">
    <cfRule type="expression" dxfId="5151" priority="24">
      <formula>$AY94=1</formula>
    </cfRule>
  </conditionalFormatting>
  <conditionalFormatting sqref="AB58:AF58">
    <cfRule type="expression" dxfId="5150" priority="42">
      <formula>$AY58=1</formula>
    </cfRule>
  </conditionalFormatting>
  <conditionalFormatting sqref="AB60:AF60">
    <cfRule type="expression" dxfId="5149" priority="41">
      <formula>$AY60=1</formula>
    </cfRule>
  </conditionalFormatting>
  <conditionalFormatting sqref="AB62:AF62">
    <cfRule type="expression" dxfId="5148" priority="40">
      <formula>$AY62=1</formula>
    </cfRule>
  </conditionalFormatting>
  <conditionalFormatting sqref="AB64:AF64">
    <cfRule type="expression" dxfId="5147" priority="39">
      <formula>$AY64=1</formula>
    </cfRule>
  </conditionalFormatting>
  <conditionalFormatting sqref="AB66:AF66">
    <cfRule type="expression" dxfId="5146" priority="38">
      <formula>$AY66=1</formula>
    </cfRule>
  </conditionalFormatting>
  <conditionalFormatting sqref="AB68:AF68">
    <cfRule type="expression" dxfId="5145" priority="37">
      <formula>$AY68=1</formula>
    </cfRule>
  </conditionalFormatting>
  <conditionalFormatting sqref="AB70:AF70">
    <cfRule type="expression" dxfId="5144" priority="36">
      <formula>$AY70=1</formula>
    </cfRule>
  </conditionalFormatting>
  <conditionalFormatting sqref="AB72:AF72">
    <cfRule type="expression" dxfId="5143" priority="35">
      <formula>$AY72=1</formula>
    </cfRule>
  </conditionalFormatting>
  <conditionalFormatting sqref="AB74:AF74">
    <cfRule type="expression" dxfId="5142" priority="34">
      <formula>$AY74=1</formula>
    </cfRule>
  </conditionalFormatting>
  <conditionalFormatting sqref="AB76:AF76">
    <cfRule type="expression" dxfId="5141" priority="33">
      <formula>$AY76=1</formula>
    </cfRule>
  </conditionalFormatting>
  <conditionalFormatting sqref="AB78:AF78">
    <cfRule type="expression" dxfId="5140" priority="32">
      <formula>$AY78=1</formula>
    </cfRule>
  </conditionalFormatting>
  <conditionalFormatting sqref="AB80:AF80">
    <cfRule type="expression" dxfId="5139" priority="31">
      <formula>$AY80=1</formula>
    </cfRule>
  </conditionalFormatting>
  <conditionalFormatting sqref="AB82:AF82">
    <cfRule type="expression" dxfId="5138" priority="30">
      <formula>$AY82=1</formula>
    </cfRule>
  </conditionalFormatting>
  <conditionalFormatting sqref="AB84:AF84">
    <cfRule type="expression" dxfId="5137" priority="29">
      <formula>$AY84=1</formula>
    </cfRule>
  </conditionalFormatting>
  <conditionalFormatting sqref="AB86:AF86">
    <cfRule type="expression" dxfId="5136" priority="28">
      <formula>$AY86=1</formula>
    </cfRule>
  </conditionalFormatting>
  <conditionalFormatting sqref="AB88:AF88">
    <cfRule type="expression" dxfId="5135" priority="27">
      <formula>$AY88=1</formula>
    </cfRule>
  </conditionalFormatting>
  <conditionalFormatting sqref="AB90:AF90">
    <cfRule type="expression" dxfId="5134" priority="26">
      <formula>$AY90=1</formula>
    </cfRule>
  </conditionalFormatting>
  <conditionalFormatting sqref="AB92:AF92">
    <cfRule type="expression" dxfId="5133" priority="25">
      <formula>$AY92=1</formula>
    </cfRule>
  </conditionalFormatting>
  <conditionalFormatting sqref="AB96:AF96">
    <cfRule type="expression" dxfId="5132" priority="23">
      <formula>$AY96=1</formula>
    </cfRule>
  </conditionalFormatting>
  <conditionalFormatting sqref="AB59:AF59">
    <cfRule type="expression" dxfId="5131" priority="22">
      <formula>$AY59=1</formula>
    </cfRule>
  </conditionalFormatting>
  <conditionalFormatting sqref="AB57:AF57">
    <cfRule type="expression" dxfId="5130" priority="21">
      <formula>$AY57=1</formula>
    </cfRule>
  </conditionalFormatting>
  <conditionalFormatting sqref="AB61:AF61">
    <cfRule type="expression" dxfId="5129" priority="20">
      <formula>$AY61=1</formula>
    </cfRule>
  </conditionalFormatting>
  <conditionalFormatting sqref="AB63:AF63">
    <cfRule type="expression" dxfId="5128" priority="19">
      <formula>$AY63=1</formula>
    </cfRule>
  </conditionalFormatting>
  <conditionalFormatting sqref="AB65:AF65">
    <cfRule type="expression" dxfId="5127" priority="18">
      <formula>$AY65=1</formula>
    </cfRule>
  </conditionalFormatting>
  <conditionalFormatting sqref="AB67:AF67">
    <cfRule type="expression" dxfId="5126" priority="17">
      <formula>$AY67=1</formula>
    </cfRule>
  </conditionalFormatting>
  <conditionalFormatting sqref="AB69:AF69">
    <cfRule type="expression" dxfId="5125" priority="16">
      <formula>$AY69=1</formula>
    </cfRule>
  </conditionalFormatting>
  <conditionalFormatting sqref="AB71:AF71">
    <cfRule type="expression" dxfId="5124" priority="15">
      <formula>$AY71=1</formula>
    </cfRule>
  </conditionalFormatting>
  <conditionalFormatting sqref="AB73:AF73">
    <cfRule type="expression" dxfId="5123" priority="14">
      <formula>$AY73=1</formula>
    </cfRule>
  </conditionalFormatting>
  <conditionalFormatting sqref="AB75:AF75">
    <cfRule type="expression" dxfId="5122" priority="13">
      <formula>$AY75=1</formula>
    </cfRule>
  </conditionalFormatting>
  <conditionalFormatting sqref="AB77:AF77">
    <cfRule type="expression" dxfId="5121" priority="12">
      <formula>$AY77=1</formula>
    </cfRule>
  </conditionalFormatting>
  <conditionalFormatting sqref="AB79:AF79">
    <cfRule type="expression" dxfId="5120" priority="11">
      <formula>$AY79=1</formula>
    </cfRule>
  </conditionalFormatting>
  <conditionalFormatting sqref="AB81:AF81">
    <cfRule type="expression" dxfId="5119" priority="10">
      <formula>$AY81=1</formula>
    </cfRule>
  </conditionalFormatting>
  <conditionalFormatting sqref="AB83:AF83">
    <cfRule type="expression" dxfId="5118" priority="9">
      <formula>$AY83=1</formula>
    </cfRule>
  </conditionalFormatting>
  <conditionalFormatting sqref="AB85:AF85">
    <cfRule type="expression" dxfId="5117" priority="8">
      <formula>$AY85=1</formula>
    </cfRule>
  </conditionalFormatting>
  <conditionalFormatting sqref="AB87:AF87">
    <cfRule type="expression" dxfId="5116" priority="7">
      <formula>$AY87=1</formula>
    </cfRule>
  </conditionalFormatting>
  <conditionalFormatting sqref="AB89:AF89">
    <cfRule type="expression" dxfId="5115" priority="6">
      <formula>$AY89=1</formula>
    </cfRule>
  </conditionalFormatting>
  <conditionalFormatting sqref="AB91:AF91">
    <cfRule type="expression" dxfId="5114" priority="5">
      <formula>$AY91=1</formula>
    </cfRule>
  </conditionalFormatting>
  <conditionalFormatting sqref="AB93:AF93">
    <cfRule type="expression" dxfId="5113" priority="4">
      <formula>$AY93=1</formula>
    </cfRule>
  </conditionalFormatting>
  <conditionalFormatting sqref="AB95:AF95">
    <cfRule type="expression" dxfId="5112" priority="3">
      <formula>$AY95=1</formula>
    </cfRule>
  </conditionalFormatting>
  <conditionalFormatting sqref="AH91 AH93 AH95 AH58 AH60 AH62 AH64 AH66 AH68 AH70 AH72 AH74 AH76 AH78 AH80 AH82 AH84 AH86 AH88">
    <cfRule type="expression" dxfId="5111" priority="1">
      <formula>$AY58=1</formula>
    </cfRule>
  </conditionalFormatting>
  <conditionalFormatting sqref="AH92 AH94 AH96 AH57 AH59 AH61 AH63 AH65 AH67 AH69 AH71 AH73 AH75 AH77 AH79 AH81 AH83 AH85 AH87 AH89:AH90">
    <cfRule type="expression" dxfId="5110" priority="2">
      <formula>$AY57=1</formula>
    </cfRule>
  </conditionalFormatting>
  <dataValidations count="7">
    <dataValidation type="list" allowBlank="1" showInputMessage="1" showErrorMessage="1" prompt="Please leave this cell blank if it is a non-working holiday." sqref="AG12">
      <formula1>"MON,TUE,WED,THU,FRI,SAT,SUN"</formula1>
    </dataValidation>
    <dataValidation allowBlank="1" showInputMessage="1" showErrorMessage="1" prompt="Name entry is not allowed in this cell. Please go to SF1 to type names." sqref="B14:C53 B57:C96"/>
    <dataValidation type="list" allowBlank="1" showDropDown="1" showInputMessage="1" showErrorMessage="1" prompt="X=Absent_x000a_T=Tardy_x000a_AM=Absent in the morning_x000a_CC=Cutting Classes_x000a_E=Entered_x000a_T/I=Transferred In_x000a_T/O=Transferred Out_x000a_DRP=Dropped" sqref="D57:H96">
      <formula1>"X,T,AM,CC,E,T/I,T/O,DRP,x,t,am,cc,e,t/I,t/o,drp"</formula1>
    </dataValidation>
    <dataValidation allowBlank="1" showDropDown="1" showInputMessage="1" showErrorMessage="1" sqref="I14:I100 O14:O96 U14:U96 AA14:AA96 AG14:AG96"/>
    <dataValidation type="list" allowBlank="1" showDropDown="1" showInputMessage="1" showErrorMessage="1" error="You have entered an invalid value! Please try again." prompt="X=Absent_x000a_T=Tardy_x000a_AM=Absent in the morning_x000a_CC=Cutting Classes_x000a_LE=Late Enrolment_x000a_T/I=Transferred In_x000a_T/O=Transferred Out_x000a_DRP=Dropped" sqref="J14:N53 P14:T53 V14:Z53 AB14:AF53 J57:N96 P57:T96 V57:Z96 AB57:AF96">
      <formula1>"X,T,AM,CC,LE,T/I,T/O,DRP,x,t,am,cc,le,t/i,t/o,drp"</formula1>
    </dataValidation>
    <dataValidation type="list" allowBlank="1" showInputMessage="1" showErrorMessage="1" prompt="Please leave this cell blank if it is a non-working holiday or if there is no class." sqref="D12:AF12">
      <formula1>"MON,TUE,WED,THU,FRI"</formula1>
    </dataValidation>
    <dataValidation type="list" allowBlank="1" showDropDown="1" showInputMessage="1" showErrorMessage="1" prompt="X=Absent_x000a_T=Tardy_x000a_AM=Absent in the morning_x000a_CC=Cutting Classes_x000a_E=Entered_x000a_T/I=Transferred In_x000a_T/O=Transferred Out_x000a_DRP=Dropped" sqref="D14:H53">
      <formula1>"X,T,AM,CC,E,T/I,T/O,DRP,x,t,am,cc,e,t/i,t/o,drp"</formula1>
    </dataValidation>
  </dataValidations>
  <pageMargins left="0.17" right="0.16" top="0.18" bottom="0.19" header="0.17" footer="0.16"/>
  <pageSetup paperSize="9" scale="62" orientation="landscape" r:id="rId1"/>
  <drawing r:id="rId2"/>
</worksheet>
</file>

<file path=xl/worksheets/sheet4.xml><?xml version="1.0" encoding="utf-8"?>
<worksheet xmlns="http://schemas.openxmlformats.org/spreadsheetml/2006/main" xmlns:r="http://schemas.openxmlformats.org/officeDocument/2006/relationships">
  <sheetPr>
    <tabColor rgb="FF00B0F0"/>
  </sheetPr>
  <dimension ref="A1:BK151"/>
  <sheetViews>
    <sheetView showGridLines="0" zoomScaleNormal="100" workbookViewId="0">
      <pane xSplit="3" ySplit="13" topLeftCell="D121" activePane="bottomRight" state="frozen"/>
      <selection pane="topRight" activeCell="D1" sqref="D1"/>
      <selection pane="bottomLeft" activeCell="A14" sqref="A14"/>
      <selection pane="bottomRight" activeCell="AM112" sqref="AM112"/>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159</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IF(B14="","",AZ14+June!AS14)</f>
        <v/>
      </c>
      <c r="AT14" s="220" t="str">
        <f>IF(B14="","",BA14+June!AT14)</f>
        <v/>
      </c>
      <c r="AU14" s="220" t="str">
        <f>IF(B14="","",BB14+June!AU14)</f>
        <v/>
      </c>
      <c r="AV14" s="234" t="str">
        <f>IF(B14="","",BC14+June!AV14)</f>
        <v/>
      </c>
      <c r="AW14" s="233">
        <f>IF(BD14="","",BD14+June!AW14)</f>
        <v>0</v>
      </c>
      <c r="AX14" s="233">
        <f>IF(BE14="","",BE14+June!AX14)</f>
        <v>0</v>
      </c>
      <c r="AY14" s="246" t="str">
        <f>IF(B14="","",BF14+June!AY14)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IF(B15="","",AZ15+June!AS15)</f>
        <v/>
      </c>
      <c r="AT15" s="220" t="str">
        <f>IF(B15="","",BA15+June!AT15)</f>
        <v/>
      </c>
      <c r="AU15" s="220" t="str">
        <f>IF(B15="","",BB15+June!AU15)</f>
        <v/>
      </c>
      <c r="AV15" s="234" t="str">
        <f>IF(B15="","",BC15+June!AV15)</f>
        <v/>
      </c>
      <c r="AW15" s="233">
        <f>IF(BD15="","",BD15+June!AW15)</f>
        <v>0</v>
      </c>
      <c r="AX15" s="233">
        <f>IF(BE15="","",BE15+June!AX15)</f>
        <v>0</v>
      </c>
      <c r="AY15" s="246" t="str">
        <f>IF(B15="","",BF15+June!AY15)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IF(B16="","",AZ16+June!AS16)</f>
        <v/>
      </c>
      <c r="AT16" s="220" t="str">
        <f>IF(B16="","",BA16+June!AT16)</f>
        <v/>
      </c>
      <c r="AU16" s="220" t="str">
        <f>IF(B16="","",BB16+June!AU16)</f>
        <v/>
      </c>
      <c r="AV16" s="234" t="str">
        <f>IF(B16="","",BC16+June!AV16)</f>
        <v/>
      </c>
      <c r="AW16" s="233">
        <f>IF(BD16="","",BD16+June!AW16)</f>
        <v>0</v>
      </c>
      <c r="AX16" s="233">
        <f>IF(BE16="","",BE16+June!AX16)</f>
        <v>0</v>
      </c>
      <c r="AY16" s="246" t="str">
        <f>IF(B16="","",BF16+June!AY16)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IF(B17="","",AZ17+June!AS17)</f>
        <v/>
      </c>
      <c r="AT17" s="220" t="str">
        <f>IF(B17="","",BA17+June!AT17)</f>
        <v/>
      </c>
      <c r="AU17" s="220" t="str">
        <f>IF(B17="","",BB17+June!AU17)</f>
        <v/>
      </c>
      <c r="AV17" s="234" t="str">
        <f>IF(B17="","",BC17+June!AV17)</f>
        <v/>
      </c>
      <c r="AW17" s="233">
        <f>IF(BD17="","",BD17+June!AW17)</f>
        <v>0</v>
      </c>
      <c r="AX17" s="233">
        <f>IF(BE17="","",BE17+June!AX17)</f>
        <v>0</v>
      </c>
      <c r="AY17" s="246" t="str">
        <f>IF(B17="","",BF17+June!AY17)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IF(B18="","",AZ18+June!AS18)</f>
        <v/>
      </c>
      <c r="AT18" s="220" t="str">
        <f>IF(B18="","",BA18+June!AT18)</f>
        <v/>
      </c>
      <c r="AU18" s="220" t="str">
        <f>IF(B18="","",BB18+June!AU18)</f>
        <v/>
      </c>
      <c r="AV18" s="234" t="str">
        <f>IF(B18="","",BC18+June!AV18)</f>
        <v/>
      </c>
      <c r="AW18" s="233">
        <f>IF(BD18="","",BD18+June!AW18)</f>
        <v>0</v>
      </c>
      <c r="AX18" s="233">
        <f>IF(BE18="","",BE18+June!AX18)</f>
        <v>0</v>
      </c>
      <c r="AY18" s="246" t="str">
        <f>IF(B18="","",BF18+June!AY18)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IF(B19="","",AZ19+June!AS19)</f>
        <v/>
      </c>
      <c r="AT19" s="220" t="str">
        <f>IF(B19="","",BA19+June!AT19)</f>
        <v/>
      </c>
      <c r="AU19" s="220" t="str">
        <f>IF(B19="","",BB19+June!AU19)</f>
        <v/>
      </c>
      <c r="AV19" s="234" t="str">
        <f>IF(B19="","",BC19+June!AV19)</f>
        <v/>
      </c>
      <c r="AW19" s="233">
        <f>IF(BD19="","",BD19+June!AW19)</f>
        <v>0</v>
      </c>
      <c r="AX19" s="233">
        <f>IF(BE19="","",BE19+June!AX19)</f>
        <v>0</v>
      </c>
      <c r="AY19" s="246" t="str">
        <f>IF(B19="","",BF19+June!AY19)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IF(B20="","",AZ20+June!AS20)</f>
        <v/>
      </c>
      <c r="AT20" s="220" t="str">
        <f>IF(B20="","",BA20+June!AT20)</f>
        <v/>
      </c>
      <c r="AU20" s="220" t="str">
        <f>IF(B20="","",BB20+June!AU20)</f>
        <v/>
      </c>
      <c r="AV20" s="234" t="str">
        <f>IF(B20="","",BC20+June!AV20)</f>
        <v/>
      </c>
      <c r="AW20" s="233">
        <f>IF(BD20="","",BD20+June!AW20)</f>
        <v>0</v>
      </c>
      <c r="AX20" s="233">
        <f>IF(BE20="","",BE20+June!AX20)</f>
        <v>0</v>
      </c>
      <c r="AY20" s="246" t="str">
        <f>IF(B20="","",BF20+June!AY20)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IF(B21="","",AZ21+June!AS21)</f>
        <v/>
      </c>
      <c r="AT21" s="220" t="str">
        <f>IF(B21="","",BA21+June!AT21)</f>
        <v/>
      </c>
      <c r="AU21" s="220" t="str">
        <f>IF(B21="","",BB21+June!AU21)</f>
        <v/>
      </c>
      <c r="AV21" s="234" t="str">
        <f>IF(B21="","",BC21+June!AV21)</f>
        <v/>
      </c>
      <c r="AW21" s="233">
        <f>IF(BD21="","",BD21+June!AW21)</f>
        <v>1</v>
      </c>
      <c r="AX21" s="233">
        <f>IF(BE21="","",BE21+June!AX21)</f>
        <v>0</v>
      </c>
      <c r="AY21" s="246" t="str">
        <f>IF(B21="","",BF21+June!AY21)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IF(B22="","",AZ22+June!AS22)</f>
        <v/>
      </c>
      <c r="AT22" s="220" t="str">
        <f>IF(B22="","",BA22+June!AT22)</f>
        <v/>
      </c>
      <c r="AU22" s="220" t="str">
        <f>IF(B22="","",BB22+June!AU22)</f>
        <v/>
      </c>
      <c r="AV22" s="234" t="str">
        <f>IF(B22="","",BC22+June!AV22)</f>
        <v/>
      </c>
      <c r="AW22" s="233">
        <f>IF(BD22="","",BD22+June!AW22)</f>
        <v>0</v>
      </c>
      <c r="AX22" s="233">
        <f>IF(BE22="","",BE22+June!AX22)</f>
        <v>0</v>
      </c>
      <c r="AY22" s="246" t="str">
        <f>IF(B22="","",BF22+June!AY22)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IF(B23="","",AZ23+June!AS23)</f>
        <v/>
      </c>
      <c r="AT23" s="220" t="str">
        <f>IF(B23="","",BA23+June!AT23)</f>
        <v/>
      </c>
      <c r="AU23" s="220" t="str">
        <f>IF(B23="","",BB23+June!AU23)</f>
        <v/>
      </c>
      <c r="AV23" s="234" t="str">
        <f>IF(B23="","",BC23+June!AV23)</f>
        <v/>
      </c>
      <c r="AW23" s="233">
        <f>IF(BD23="","",BD23+June!AW23)</f>
        <v>0</v>
      </c>
      <c r="AX23" s="233">
        <f>IF(BE23="","",BE23+June!AX23)</f>
        <v>0</v>
      </c>
      <c r="AY23" s="246" t="str">
        <f>IF(B23="","",BF23+June!AY23)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IF(B24="","",AZ24+June!AS24)</f>
        <v/>
      </c>
      <c r="AT24" s="220" t="str">
        <f>IF(B24="","",BA24+June!AT24)</f>
        <v/>
      </c>
      <c r="AU24" s="220" t="str">
        <f>IF(B24="","",BB24+June!AU24)</f>
        <v/>
      </c>
      <c r="AV24" s="234" t="str">
        <f>IF(B24="","",BC24+June!AV24)</f>
        <v/>
      </c>
      <c r="AW24" s="233">
        <f>IF(BD24="","",BD24+June!AW24)</f>
        <v>0</v>
      </c>
      <c r="AX24" s="233">
        <f>IF(BE24="","",BE24+June!AX24)</f>
        <v>0</v>
      </c>
      <c r="AY24" s="246" t="str">
        <f>IF(B24="","",BF24+June!AY24)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IF(B25="","",AZ25+June!AS25)</f>
        <v/>
      </c>
      <c r="AT25" s="220" t="str">
        <f>IF(B25="","",BA25+June!AT25)</f>
        <v/>
      </c>
      <c r="AU25" s="220" t="str">
        <f>IF(B25="","",BB25+June!AU25)</f>
        <v/>
      </c>
      <c r="AV25" s="234" t="str">
        <f>IF(B25="","",BC25+June!AV25)</f>
        <v/>
      </c>
      <c r="AW25" s="233">
        <f>IF(BD25="","",BD25+June!AW25)</f>
        <v>0</v>
      </c>
      <c r="AX25" s="233">
        <f>IF(BE25="","",BE25+June!AX25)</f>
        <v>0</v>
      </c>
      <c r="AY25" s="246" t="str">
        <f>IF(B25="","",BF25+June!AY25)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IF(B26="","",AZ26+June!AS26)</f>
        <v/>
      </c>
      <c r="AT26" s="220" t="str">
        <f>IF(B26="","",BA26+June!AT26)</f>
        <v/>
      </c>
      <c r="AU26" s="220" t="str">
        <f>IF(B26="","",BB26+June!AU26)</f>
        <v/>
      </c>
      <c r="AV26" s="234" t="str">
        <f>IF(B26="","",BC26+June!AV26)</f>
        <v/>
      </c>
      <c r="AW26" s="233">
        <f>IF(BD26="","",BD26+June!AW26)</f>
        <v>0</v>
      </c>
      <c r="AX26" s="233">
        <f>IF(BE26="","",BE26+June!AX26)</f>
        <v>0</v>
      </c>
      <c r="AY26" s="246" t="str">
        <f>IF(B26="","",BF26+June!AY26)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IF(B27="","",AZ27+June!AS27)</f>
        <v/>
      </c>
      <c r="AT27" s="220" t="str">
        <f>IF(B27="","",BA27+June!AT27)</f>
        <v/>
      </c>
      <c r="AU27" s="220" t="str">
        <f>IF(B27="","",BB27+June!AU27)</f>
        <v/>
      </c>
      <c r="AV27" s="234" t="str">
        <f>IF(B27="","",BC27+June!AV27)</f>
        <v/>
      </c>
      <c r="AW27" s="233">
        <f>IF(BD27="","",BD27+June!AW27)</f>
        <v>0</v>
      </c>
      <c r="AX27" s="233">
        <f>IF(BE27="","",BE27+June!AX27)</f>
        <v>0</v>
      </c>
      <c r="AY27" s="246" t="str">
        <f>IF(B27="","",BF27+June!AY27)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IF(B28="","",AZ28+June!AS28)</f>
        <v/>
      </c>
      <c r="AT28" s="220" t="str">
        <f>IF(B28="","",BA28+June!AT28)</f>
        <v/>
      </c>
      <c r="AU28" s="220" t="str">
        <f>IF(B28="","",BB28+June!AU28)</f>
        <v/>
      </c>
      <c r="AV28" s="234" t="str">
        <f>IF(B28="","",BC28+June!AV28)</f>
        <v/>
      </c>
      <c r="AW28" s="233">
        <f>IF(BD28="","",BD28+June!AW28)</f>
        <v>0</v>
      </c>
      <c r="AX28" s="233">
        <f>IF(BE28="","",BE28+June!AX28)</f>
        <v>0</v>
      </c>
      <c r="AY28" s="246" t="str">
        <f>IF(B28="","",BF28+June!AY28)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IF(B29="","",AZ29+June!AS29)</f>
        <v/>
      </c>
      <c r="AT29" s="220" t="str">
        <f>IF(B29="","",BA29+June!AT29)</f>
        <v/>
      </c>
      <c r="AU29" s="220" t="str">
        <f>IF(B29="","",BB29+June!AU29)</f>
        <v/>
      </c>
      <c r="AV29" s="234" t="str">
        <f>IF(B29="","",BC29+June!AV29)</f>
        <v/>
      </c>
      <c r="AW29" s="233">
        <f>IF(BD29="","",BD29+June!AW29)</f>
        <v>0</v>
      </c>
      <c r="AX29" s="233">
        <f>IF(BE29="","",BE29+June!AX29)</f>
        <v>0</v>
      </c>
      <c r="AY29" s="246" t="str">
        <f>IF(B29="","",BF29+June!AY29)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IF(B30="","",AZ30+June!AS30)</f>
        <v/>
      </c>
      <c r="AT30" s="220" t="str">
        <f>IF(B30="","",BA30+June!AT30)</f>
        <v/>
      </c>
      <c r="AU30" s="220" t="str">
        <f>IF(B30="","",BB30+June!AU30)</f>
        <v/>
      </c>
      <c r="AV30" s="234" t="str">
        <f>IF(B30="","",BC30+June!AV30)</f>
        <v/>
      </c>
      <c r="AW30" s="233">
        <f>IF(BD30="","",BD30+June!AW30)</f>
        <v>0</v>
      </c>
      <c r="AX30" s="233">
        <f>IF(BE30="","",BE30+June!AX30)</f>
        <v>0</v>
      </c>
      <c r="AY30" s="246" t="str">
        <f>IF(B30="","",BF30+June!AY30)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IF(B31="","",AZ31+June!AS31)</f>
        <v/>
      </c>
      <c r="AT31" s="220" t="str">
        <f>IF(B31="","",BA31+June!AT31)</f>
        <v/>
      </c>
      <c r="AU31" s="220" t="str">
        <f>IF(B31="","",BB31+June!AU31)</f>
        <v/>
      </c>
      <c r="AV31" s="234" t="str">
        <f>IF(B31="","",BC31+June!AV31)</f>
        <v/>
      </c>
      <c r="AW31" s="233">
        <f>IF(BD31="","",BD31+June!AW31)</f>
        <v>0</v>
      </c>
      <c r="AX31" s="233">
        <f>IF(BE31="","",BE31+June!AX31)</f>
        <v>0</v>
      </c>
      <c r="AY31" s="246" t="str">
        <f>IF(B31="","",BF31+June!AY31)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IF(B32="","",AZ32+June!AS32)</f>
        <v/>
      </c>
      <c r="AT32" s="220" t="str">
        <f>IF(B32="","",BA32+June!AT32)</f>
        <v/>
      </c>
      <c r="AU32" s="220" t="str">
        <f>IF(B32="","",BB32+June!AU32)</f>
        <v/>
      </c>
      <c r="AV32" s="234" t="str">
        <f>IF(B32="","",BC32+June!AV32)</f>
        <v/>
      </c>
      <c r="AW32" s="233">
        <f>IF(BD32="","",BD32+June!AW32)</f>
        <v>0</v>
      </c>
      <c r="AX32" s="233">
        <f>IF(BE32="","",BE32+June!AX32)</f>
        <v>0</v>
      </c>
      <c r="AY32" s="246" t="str">
        <f>IF(B32="","",BF32+June!AY32)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IF(B33="","",AZ33+June!AS33)</f>
        <v/>
      </c>
      <c r="AT33" s="220" t="str">
        <f>IF(B33="","",BA33+June!AT33)</f>
        <v/>
      </c>
      <c r="AU33" s="220" t="str">
        <f>IF(B33="","",BB33+June!AU33)</f>
        <v/>
      </c>
      <c r="AV33" s="234" t="str">
        <f>IF(B33="","",BC33+June!AV33)</f>
        <v/>
      </c>
      <c r="AW33" s="233">
        <f>IF(BD33="","",BD33+June!AW33)</f>
        <v>0</v>
      </c>
      <c r="AX33" s="233">
        <f>IF(BE33="","",BE33+June!AX33)</f>
        <v>0</v>
      </c>
      <c r="AY33" s="246" t="str">
        <f>IF(B33="","",BF33+June!AY33)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IF(B34="","",AZ34+June!AS34)</f>
        <v/>
      </c>
      <c r="AT34" s="220" t="str">
        <f>IF(B34="","",BA34+June!AT34)</f>
        <v/>
      </c>
      <c r="AU34" s="220" t="str">
        <f>IF(B34="","",BB34+June!AU34)</f>
        <v/>
      </c>
      <c r="AV34" s="234" t="str">
        <f>IF(B34="","",BC34+June!AV34)</f>
        <v/>
      </c>
      <c r="AW34" s="233">
        <f>IF(BD34="","",BD34+June!AW34)</f>
        <v>0</v>
      </c>
      <c r="AX34" s="233">
        <f>IF(BE34="","",BE34+June!AX34)</f>
        <v>0</v>
      </c>
      <c r="AY34" s="246" t="str">
        <f>IF(B34="","",BF34+June!AY34)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IF(B35="","",AZ35+June!AS35)</f>
        <v/>
      </c>
      <c r="AT35" s="220" t="str">
        <f>IF(B35="","",BA35+June!AT35)</f>
        <v/>
      </c>
      <c r="AU35" s="220" t="str">
        <f>IF(B35="","",BB35+June!AU35)</f>
        <v/>
      </c>
      <c r="AV35" s="234" t="str">
        <f>IF(B35="","",BC35+June!AV35)</f>
        <v/>
      </c>
      <c r="AW35" s="233">
        <f>IF(BD35="","",BD35+June!AW35)</f>
        <v>0</v>
      </c>
      <c r="AX35" s="233">
        <f>IF(BE35="","",BE35+June!AX35)</f>
        <v>0</v>
      </c>
      <c r="AY35" s="246" t="str">
        <f>IF(B35="","",BF35+June!AY35)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IF(B36="","",AZ36+June!AS36)</f>
        <v/>
      </c>
      <c r="AT36" s="220" t="str">
        <f>IF(B36="","",BA36+June!AT36)</f>
        <v/>
      </c>
      <c r="AU36" s="220" t="str">
        <f>IF(B36="","",BB36+June!AU36)</f>
        <v/>
      </c>
      <c r="AV36" s="234" t="str">
        <f>IF(B36="","",BC36+June!AV36)</f>
        <v/>
      </c>
      <c r="AW36" s="233">
        <f>IF(BD36="","",BD36+June!AW36)</f>
        <v>0</v>
      </c>
      <c r="AX36" s="233">
        <f>IF(BE36="","",BE36+June!AX36)</f>
        <v>0</v>
      </c>
      <c r="AY36" s="246" t="str">
        <f>IF(B36="","",BF36+June!AY36)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IF(B37="","",AZ37+June!AS37)</f>
        <v/>
      </c>
      <c r="AT37" s="220" t="str">
        <f>IF(B37="","",BA37+June!AT37)</f>
        <v/>
      </c>
      <c r="AU37" s="220" t="str">
        <f>IF(B37="","",BB37+June!AU37)</f>
        <v/>
      </c>
      <c r="AV37" s="234" t="str">
        <f>IF(B37="","",BC37+June!AV37)</f>
        <v/>
      </c>
      <c r="AW37" s="233">
        <f>IF(BD37="","",BD37+June!AW37)</f>
        <v>0</v>
      </c>
      <c r="AX37" s="233">
        <f>IF(BE37="","",BE37+June!AX37)</f>
        <v>0</v>
      </c>
      <c r="AY37" s="246" t="str">
        <f>IF(B37="","",BF37+June!AY37)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IF(B38="","",AZ38+June!AS38)</f>
        <v/>
      </c>
      <c r="AT38" s="220" t="str">
        <f>IF(B38="","",BA38+June!AT38)</f>
        <v/>
      </c>
      <c r="AU38" s="220" t="str">
        <f>IF(B38="","",BB38+June!AU38)</f>
        <v/>
      </c>
      <c r="AV38" s="234" t="str">
        <f>IF(B38="","",BC38+June!AV38)</f>
        <v/>
      </c>
      <c r="AW38" s="233">
        <f>IF(BD38="","",BD38+June!AW38)</f>
        <v>0</v>
      </c>
      <c r="AX38" s="233">
        <f>IF(BE38="","",BE38+June!AX38)</f>
        <v>0</v>
      </c>
      <c r="AY38" s="246" t="str">
        <f>IF(B38="","",BF38+June!AY38)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IF(B39="","",AZ39+June!AS39)</f>
        <v/>
      </c>
      <c r="AT39" s="220" t="str">
        <f>IF(B39="","",BA39+June!AT39)</f>
        <v/>
      </c>
      <c r="AU39" s="220" t="str">
        <f>IF(B39="","",BB39+June!AU39)</f>
        <v/>
      </c>
      <c r="AV39" s="234" t="str">
        <f>IF(B39="","",BC39+June!AV39)</f>
        <v/>
      </c>
      <c r="AW39" s="233">
        <f>IF(BD39="","",BD39+June!AW39)</f>
        <v>0</v>
      </c>
      <c r="AX39" s="233">
        <f>IF(BE39="","",BE39+June!AX39)</f>
        <v>0</v>
      </c>
      <c r="AY39" s="246" t="str">
        <f>IF(B39="","",BF39+June!AY39)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IF(B40="","",AZ40+June!AS40)</f>
        <v/>
      </c>
      <c r="AT40" s="220" t="str">
        <f>IF(B40="","",BA40+June!AT40)</f>
        <v/>
      </c>
      <c r="AU40" s="220" t="str">
        <f>IF(B40="","",BB40+June!AU40)</f>
        <v/>
      </c>
      <c r="AV40" s="234" t="str">
        <f>IF(B40="","",BC40+June!AV40)</f>
        <v/>
      </c>
      <c r="AW40" s="233">
        <f>IF(BD40="","",BD40+June!AW40)</f>
        <v>0</v>
      </c>
      <c r="AX40" s="233">
        <f>IF(BE40="","",BE40+June!AX40)</f>
        <v>0</v>
      </c>
      <c r="AY40" s="246" t="str">
        <f>IF(B40="","",BF40+June!AY40)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IF(B41="","",AZ41+June!AS41)</f>
        <v/>
      </c>
      <c r="AT41" s="220" t="str">
        <f>IF(B41="","",BA41+June!AT41)</f>
        <v/>
      </c>
      <c r="AU41" s="220" t="str">
        <f>IF(B41="","",BB41+June!AU41)</f>
        <v/>
      </c>
      <c r="AV41" s="234" t="str">
        <f>IF(B41="","",BC41+June!AV41)</f>
        <v/>
      </c>
      <c r="AW41" s="233">
        <f>IF(BD41="","",BD41+June!AW41)</f>
        <v>0</v>
      </c>
      <c r="AX41" s="233">
        <f>IF(BE41="","",BE41+June!AX41)</f>
        <v>0</v>
      </c>
      <c r="AY41" s="246" t="str">
        <f>IF(B41="","",BF41+June!AY41)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IF(B42="","",AZ42+June!AS42)</f>
        <v/>
      </c>
      <c r="AT42" s="220" t="str">
        <f>IF(B42="","",BA42+June!AT42)</f>
        <v/>
      </c>
      <c r="AU42" s="220" t="str">
        <f>IF(B42="","",BB42+June!AU42)</f>
        <v/>
      </c>
      <c r="AV42" s="234" t="str">
        <f>IF(B42="","",BC42+June!AV42)</f>
        <v/>
      </c>
      <c r="AW42" s="233">
        <f>IF(BD42="","",BD42+June!AW42)</f>
        <v>0</v>
      </c>
      <c r="AX42" s="233">
        <f>IF(BE42="","",BE42+June!AX42)</f>
        <v>0</v>
      </c>
      <c r="AY42" s="246" t="str">
        <f>IF(B42="","",BF42+June!AY42)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IF(B43="","",AZ43+June!AS43)</f>
        <v/>
      </c>
      <c r="AT43" s="220" t="str">
        <f>IF(B43="","",BA43+June!AT43)</f>
        <v/>
      </c>
      <c r="AU43" s="220" t="str">
        <f>IF(B43="","",BB43+June!AU43)</f>
        <v/>
      </c>
      <c r="AV43" s="234" t="str">
        <f>IF(B43="","",BC43+June!AV43)</f>
        <v/>
      </c>
      <c r="AW43" s="233">
        <f>IF(BD43="","",BD43+June!AW43)</f>
        <v>0</v>
      </c>
      <c r="AX43" s="233">
        <f>IF(BE43="","",BE43+June!AX43)</f>
        <v>0</v>
      </c>
      <c r="AY43" s="246" t="str">
        <f>IF(B43="","",BF43+June!AY43)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IF(B44="","",AZ44+June!AS44)</f>
        <v/>
      </c>
      <c r="AT44" s="220" t="str">
        <f>IF(B44="","",BA44+June!AT44)</f>
        <v/>
      </c>
      <c r="AU44" s="220" t="str">
        <f>IF(B44="","",BB44+June!AU44)</f>
        <v/>
      </c>
      <c r="AV44" s="234" t="str">
        <f>IF(B44="","",BC44+June!AV44)</f>
        <v/>
      </c>
      <c r="AW44" s="233">
        <f>IF(BD44="","",BD44+June!AW44)</f>
        <v>0</v>
      </c>
      <c r="AX44" s="233">
        <f>IF(BE44="","",BE44+June!AX44)</f>
        <v>0</v>
      </c>
      <c r="AY44" s="246" t="str">
        <f>IF(B44="","",BF44+June!AY44)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IF(B45="","",AZ45+June!AS45)</f>
        <v/>
      </c>
      <c r="AT45" s="220" t="str">
        <f>IF(B45="","",BA45+June!AT45)</f>
        <v/>
      </c>
      <c r="AU45" s="220" t="str">
        <f>IF(B45="","",BB45+June!AU45)</f>
        <v/>
      </c>
      <c r="AV45" s="234" t="str">
        <f>IF(B45="","",BC45+June!AV45)</f>
        <v/>
      </c>
      <c r="AW45" s="233">
        <f>IF(BD45="","",BD45+June!AW45)</f>
        <v>0</v>
      </c>
      <c r="AX45" s="233">
        <f>IF(BE45="","",BE45+June!AX45)</f>
        <v>0</v>
      </c>
      <c r="AY45" s="246" t="str">
        <f>IF(B45="","",BF45+June!AY45)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IF(B46="","",AZ46+June!AS46)</f>
        <v/>
      </c>
      <c r="AT46" s="220" t="str">
        <f>IF(B46="","",BA46+June!AT46)</f>
        <v/>
      </c>
      <c r="AU46" s="220" t="str">
        <f>IF(B46="","",BB46+June!AU46)</f>
        <v/>
      </c>
      <c r="AV46" s="234" t="str">
        <f>IF(B46="","",BC46+June!AV46)</f>
        <v/>
      </c>
      <c r="AW46" s="233">
        <f>IF(BD46="","",BD46+June!AW46)</f>
        <v>0</v>
      </c>
      <c r="AX46" s="233">
        <f>IF(BE46="","",BE46+June!AX46)</f>
        <v>0</v>
      </c>
      <c r="AY46" s="246" t="str">
        <f>IF(B46="","",BF46+June!AY46)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IF(B47="","",AZ47+June!AS47)</f>
        <v/>
      </c>
      <c r="AT47" s="220" t="str">
        <f>IF(B47="","",BA47+June!AT47)</f>
        <v/>
      </c>
      <c r="AU47" s="220" t="str">
        <f>IF(B47="","",BB47+June!AU47)</f>
        <v/>
      </c>
      <c r="AV47" s="234" t="str">
        <f>IF(B47="","",BC47+June!AV47)</f>
        <v/>
      </c>
      <c r="AW47" s="233">
        <f>IF(BD47="","",BD47+June!AW47)</f>
        <v>0</v>
      </c>
      <c r="AX47" s="233">
        <f>IF(BE47="","",BE47+June!AX47)</f>
        <v>0</v>
      </c>
      <c r="AY47" s="246" t="str">
        <f>IF(B47="","",BF47+June!AY47)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IF(B48="","",AZ48+June!AS48)</f>
        <v/>
      </c>
      <c r="AT48" s="220" t="str">
        <f>IF(B48="","",BA48+June!AT48)</f>
        <v/>
      </c>
      <c r="AU48" s="220" t="str">
        <f>IF(B48="","",BB48+June!AU48)</f>
        <v/>
      </c>
      <c r="AV48" s="234" t="str">
        <f>IF(B48="","",BC48+June!AV48)</f>
        <v/>
      </c>
      <c r="AW48" s="233">
        <f>IF(BD48="","",BD48+June!AW48)</f>
        <v>0</v>
      </c>
      <c r="AX48" s="233">
        <f>IF(BE48="","",BE48+June!AX48)</f>
        <v>0</v>
      </c>
      <c r="AY48" s="246" t="str">
        <f>IF(B48="","",BF48+June!AY48)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IF(B49="","",AZ49+June!AS49)</f>
        <v/>
      </c>
      <c r="AT49" s="220" t="str">
        <f>IF(B49="","",BA49+June!AT49)</f>
        <v/>
      </c>
      <c r="AU49" s="220" t="str">
        <f>IF(B49="","",BB49+June!AU49)</f>
        <v/>
      </c>
      <c r="AV49" s="234" t="str">
        <f>IF(B49="","",BC49+June!AV49)</f>
        <v/>
      </c>
      <c r="AW49" s="233">
        <f>IF(BD49="","",BD49+June!AW49)</f>
        <v>0</v>
      </c>
      <c r="AX49" s="233">
        <f>IF(BE49="","",BE49+June!AX49)</f>
        <v>0</v>
      </c>
      <c r="AY49" s="246" t="str">
        <f>IF(B49="","",BF49+June!AY49)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IF(B50="","",AZ50+June!AS50)</f>
        <v/>
      </c>
      <c r="AT50" s="220" t="str">
        <f>IF(B50="","",BA50+June!AT50)</f>
        <v/>
      </c>
      <c r="AU50" s="220" t="str">
        <f>IF(B50="","",BB50+June!AU50)</f>
        <v/>
      </c>
      <c r="AV50" s="234" t="str">
        <f>IF(B50="","",BC50+June!AV50)</f>
        <v/>
      </c>
      <c r="AW50" s="233">
        <f>IF(BD50="","",BD50+June!AW50)</f>
        <v>0</v>
      </c>
      <c r="AX50" s="233">
        <f>IF(BE50="","",BE50+June!AX50)</f>
        <v>0</v>
      </c>
      <c r="AY50" s="246" t="str">
        <f>IF(B50="","",BF50+June!AY50)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IF(B51="","",AZ51+June!AS51)</f>
        <v/>
      </c>
      <c r="AT51" s="220" t="str">
        <f>IF(B51="","",BA51+June!AT51)</f>
        <v/>
      </c>
      <c r="AU51" s="220" t="str">
        <f>IF(B51="","",BB51+June!AU51)</f>
        <v/>
      </c>
      <c r="AV51" s="234" t="str">
        <f>IF(B51="","",BC51+June!AV51)</f>
        <v/>
      </c>
      <c r="AW51" s="233">
        <f>IF(BD51="","",BD51+June!AW51)</f>
        <v>0</v>
      </c>
      <c r="AX51" s="233">
        <f>IF(BE51="","",BE51+June!AX51)</f>
        <v>0</v>
      </c>
      <c r="AY51" s="246" t="str">
        <f>IF(B51="","",BF51+June!AY51)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IF(B52="","",AZ52+June!AS52)</f>
        <v/>
      </c>
      <c r="AT52" s="220" t="str">
        <f>IF(B52="","",BA52+June!AT52)</f>
        <v/>
      </c>
      <c r="AU52" s="220" t="str">
        <f>IF(B52="","",BB52+June!AU52)</f>
        <v/>
      </c>
      <c r="AV52" s="234" t="str">
        <f>IF(B52="","",BC52+June!AV52)</f>
        <v/>
      </c>
      <c r="AW52" s="233">
        <f>IF(BD52="","",BD52+June!AW52)</f>
        <v>0</v>
      </c>
      <c r="AX52" s="233">
        <f>IF(BE52="","",BE52+June!AX52)</f>
        <v>0</v>
      </c>
      <c r="AY52" s="246" t="str">
        <f>IF(B52="","",BF52+June!AY52)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IF(B53="","",AZ53+June!AS53)</f>
        <v/>
      </c>
      <c r="AT53" s="220" t="str">
        <f>IF(B53="","",BA53+June!AT53)</f>
        <v/>
      </c>
      <c r="AU53" s="220" t="str">
        <f>IF(B53="","",BB53+June!AU53)</f>
        <v/>
      </c>
      <c r="AV53" s="234" t="str">
        <f>IF(B53="","",BC53+June!AV53)</f>
        <v/>
      </c>
      <c r="AW53" s="233">
        <f>IF(BD53="","",BD53+June!AW53)</f>
        <v>0</v>
      </c>
      <c r="AX53" s="233">
        <f>IF(BE53="","",BE53+June!AX53)</f>
        <v>0</v>
      </c>
      <c r="AY53" s="246" t="str">
        <f>IF(B53="","",BF53+June!AY53)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IF(B57="","",AZ57+June!AS57)</f>
        <v/>
      </c>
      <c r="AT57" s="220" t="str">
        <f>IF(B57="","",BA57+June!AT57)</f>
        <v/>
      </c>
      <c r="AU57" s="220" t="str">
        <f>IF(B57="","",BB57+June!AU57)</f>
        <v/>
      </c>
      <c r="AV57" s="234" t="str">
        <f>IF(B57="","",BC57+June!AV57)</f>
        <v/>
      </c>
      <c r="AW57" s="233">
        <f>IF(BD57="","",BD57+June!AW57)</f>
        <v>0</v>
      </c>
      <c r="AX57" s="233">
        <f>IF(BE57="","",BE57+June!AX57)</f>
        <v>0</v>
      </c>
      <c r="AY57" s="246" t="str">
        <f>IF(B57="","",BF57+June!AY57)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IF(B58="","",AZ58+June!AS58)</f>
        <v/>
      </c>
      <c r="AT58" s="220" t="str">
        <f>IF(B58="","",BA58+June!AT58)</f>
        <v/>
      </c>
      <c r="AU58" s="220" t="str">
        <f>IF(B58="","",BB58+June!AU58)</f>
        <v/>
      </c>
      <c r="AV58" s="234" t="str">
        <f>IF(B58="","",BC58+June!AV58)</f>
        <v/>
      </c>
      <c r="AW58" s="233">
        <f>IF(BD58="","",BD58+June!AW58)</f>
        <v>0</v>
      </c>
      <c r="AX58" s="233">
        <f>IF(BE58="","",BE58+June!AX58)</f>
        <v>0</v>
      </c>
      <c r="AY58" s="246" t="str">
        <f>IF(B58="","",BF58+June!AY58)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IF(B59="","",AZ59+June!AS59)</f>
        <v/>
      </c>
      <c r="AT59" s="220" t="str">
        <f>IF(B59="","",BA59+June!AT59)</f>
        <v/>
      </c>
      <c r="AU59" s="220" t="str">
        <f>IF(B59="","",BB59+June!AU59)</f>
        <v/>
      </c>
      <c r="AV59" s="234" t="str">
        <f>IF(B59="","",BC59+June!AV59)</f>
        <v/>
      </c>
      <c r="AW59" s="233">
        <f>IF(BD59="","",BD59+June!AW59)</f>
        <v>0</v>
      </c>
      <c r="AX59" s="233">
        <f>IF(BE59="","",BE59+June!AX59)</f>
        <v>0</v>
      </c>
      <c r="AY59" s="246" t="str">
        <f>IF(B59="","",BF59+June!AY59)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IF(B60="","",AZ60+June!AS60)</f>
        <v/>
      </c>
      <c r="AT60" s="220" t="str">
        <f>IF(B60="","",BA60+June!AT60)</f>
        <v/>
      </c>
      <c r="AU60" s="220" t="str">
        <f>IF(B60="","",BB60+June!AU60)</f>
        <v/>
      </c>
      <c r="AV60" s="234" t="str">
        <f>IF(B60="","",BC60+June!AV60)</f>
        <v/>
      </c>
      <c r="AW60" s="233">
        <f>IF(BD60="","",BD60+June!AW60)</f>
        <v>0</v>
      </c>
      <c r="AX60" s="233">
        <f>IF(BE60="","",BE60+June!AX60)</f>
        <v>0</v>
      </c>
      <c r="AY60" s="246" t="str">
        <f>IF(B60="","",BF60+June!AY60)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IF(B61="","",AZ61+June!AS61)</f>
        <v/>
      </c>
      <c r="AT61" s="220" t="str">
        <f>IF(B61="","",BA61+June!AT61)</f>
        <v/>
      </c>
      <c r="AU61" s="220" t="str">
        <f>IF(B61="","",BB61+June!AU61)</f>
        <v/>
      </c>
      <c r="AV61" s="234" t="str">
        <f>IF(B61="","",BC61+June!AV61)</f>
        <v/>
      </c>
      <c r="AW61" s="233">
        <f>IF(BD61="","",BD61+June!AW61)</f>
        <v>0</v>
      </c>
      <c r="AX61" s="233">
        <f>IF(BE61="","",BE61+June!AX61)</f>
        <v>0</v>
      </c>
      <c r="AY61" s="246" t="str">
        <f>IF(B61="","",BF61+June!AY61)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IF(B62="","",AZ62+June!AS62)</f>
        <v/>
      </c>
      <c r="AT62" s="220" t="str">
        <f>IF(B62="","",BA62+June!AT62)</f>
        <v/>
      </c>
      <c r="AU62" s="220" t="str">
        <f>IF(B62="","",BB62+June!AU62)</f>
        <v/>
      </c>
      <c r="AV62" s="234" t="str">
        <f>IF(B62="","",BC62+June!AV62)</f>
        <v/>
      </c>
      <c r="AW62" s="233">
        <f>IF(BD62="","",BD62+June!AW62)</f>
        <v>0</v>
      </c>
      <c r="AX62" s="233">
        <f>IF(BE62="","",BE62+June!AX62)</f>
        <v>0</v>
      </c>
      <c r="AY62" s="246" t="str">
        <f>IF(B62="","",BF62+June!AY62)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IF(B63="","",AZ63+June!AS63)</f>
        <v/>
      </c>
      <c r="AT63" s="220" t="str">
        <f>IF(B63="","",BA63+June!AT63)</f>
        <v/>
      </c>
      <c r="AU63" s="220" t="str">
        <f>IF(B63="","",BB63+June!AU63)</f>
        <v/>
      </c>
      <c r="AV63" s="234" t="str">
        <f>IF(B63="","",BC63+June!AV63)</f>
        <v/>
      </c>
      <c r="AW63" s="233">
        <f>IF(BD63="","",BD63+June!AW63)</f>
        <v>0</v>
      </c>
      <c r="AX63" s="233">
        <f>IF(BE63="","",BE63+June!AX63)</f>
        <v>0</v>
      </c>
      <c r="AY63" s="246" t="str">
        <f>IF(B63="","",BF63+June!AY63)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IF(B64="","",AZ64+June!AS64)</f>
        <v/>
      </c>
      <c r="AT64" s="220" t="str">
        <f>IF(B64="","",BA64+June!AT64)</f>
        <v/>
      </c>
      <c r="AU64" s="220" t="str">
        <f>IF(B64="","",BB64+June!AU64)</f>
        <v/>
      </c>
      <c r="AV64" s="234" t="str">
        <f>IF(B64="","",BC64+June!AV64)</f>
        <v/>
      </c>
      <c r="AW64" s="233">
        <f>IF(BD64="","",BD64+June!AW64)</f>
        <v>0</v>
      </c>
      <c r="AX64" s="233">
        <f>IF(BE64="","",BE64+June!AX64)</f>
        <v>0</v>
      </c>
      <c r="AY64" s="246" t="str">
        <f>IF(B64="","",BF64+June!AY64)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IF(B65="","",AZ65+June!AS65)</f>
        <v/>
      </c>
      <c r="AT65" s="220" t="str">
        <f>IF(B65="","",BA65+June!AT65)</f>
        <v/>
      </c>
      <c r="AU65" s="220" t="str">
        <f>IF(B65="","",BB65+June!AU65)</f>
        <v/>
      </c>
      <c r="AV65" s="234" t="str">
        <f>IF(B65="","",BC65+June!AV65)</f>
        <v/>
      </c>
      <c r="AW65" s="233">
        <f>IF(BD65="","",BD65+June!AW65)</f>
        <v>0</v>
      </c>
      <c r="AX65" s="233">
        <f>IF(BE65="","",BE65+June!AX65)</f>
        <v>0</v>
      </c>
      <c r="AY65" s="246" t="str">
        <f>IF(B65="","",BF65+June!AY65)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IF(B66="","",AZ66+June!AS66)</f>
        <v/>
      </c>
      <c r="AT66" s="220" t="str">
        <f>IF(B66="","",BA66+June!AT66)</f>
        <v/>
      </c>
      <c r="AU66" s="220" t="str">
        <f>IF(B66="","",BB66+June!AU66)</f>
        <v/>
      </c>
      <c r="AV66" s="234" t="str">
        <f>IF(B66="","",BC66+June!AV66)</f>
        <v/>
      </c>
      <c r="AW66" s="233">
        <f>IF(BD66="","",BD66+June!AW66)</f>
        <v>0</v>
      </c>
      <c r="AX66" s="233">
        <f>IF(BE66="","",BE66+June!AX66)</f>
        <v>0</v>
      </c>
      <c r="AY66" s="246" t="str">
        <f>IF(B66="","",BF66+June!AY66)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IF(B67="","",AZ67+June!AS67)</f>
        <v/>
      </c>
      <c r="AT67" s="220" t="str">
        <f>IF(B67="","",BA67+June!AT67)</f>
        <v/>
      </c>
      <c r="AU67" s="220" t="str">
        <f>IF(B67="","",BB67+June!AU67)</f>
        <v/>
      </c>
      <c r="AV67" s="234" t="str">
        <f>IF(B67="","",BC67+June!AV67)</f>
        <v/>
      </c>
      <c r="AW67" s="233">
        <f>IF(BD67="","",BD67+June!AW67)</f>
        <v>0</v>
      </c>
      <c r="AX67" s="233">
        <f>IF(BE67="","",BE67+June!AX67)</f>
        <v>0</v>
      </c>
      <c r="AY67" s="246" t="str">
        <f>IF(B67="","",BF67+June!AY67)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IF(B68="","",AZ68+June!AS68)</f>
        <v/>
      </c>
      <c r="AT68" s="220" t="str">
        <f>IF(B68="","",BA68+June!AT68)</f>
        <v/>
      </c>
      <c r="AU68" s="220" t="str">
        <f>IF(B68="","",BB68+June!AU68)</f>
        <v/>
      </c>
      <c r="AV68" s="234" t="str">
        <f>IF(B68="","",BC68+June!AV68)</f>
        <v/>
      </c>
      <c r="AW68" s="233">
        <f>IF(BD68="","",BD68+June!AW68)</f>
        <v>0</v>
      </c>
      <c r="AX68" s="233">
        <f>IF(BE68="","",BE68+June!AX68)</f>
        <v>0</v>
      </c>
      <c r="AY68" s="246" t="str">
        <f>IF(B68="","",BF68+June!AY68)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IF(B69="","",AZ69+June!AS69)</f>
        <v/>
      </c>
      <c r="AT69" s="220" t="str">
        <f>IF(B69="","",BA69+June!AT69)</f>
        <v/>
      </c>
      <c r="AU69" s="220" t="str">
        <f>IF(B69="","",BB69+June!AU69)</f>
        <v/>
      </c>
      <c r="AV69" s="234" t="str">
        <f>IF(B69="","",BC69+June!AV69)</f>
        <v/>
      </c>
      <c r="AW69" s="233">
        <f>IF(BD69="","",BD69+June!AW69)</f>
        <v>0</v>
      </c>
      <c r="AX69" s="233">
        <f>IF(BE69="","",BE69+June!AX69)</f>
        <v>0</v>
      </c>
      <c r="AY69" s="246" t="str">
        <f>IF(B69="","",BF69+June!AY69)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IF(B70="","",AZ70+June!AS70)</f>
        <v/>
      </c>
      <c r="AT70" s="220" t="str">
        <f>IF(B70="","",BA70+June!AT70)</f>
        <v/>
      </c>
      <c r="AU70" s="220" t="str">
        <f>IF(B70="","",BB70+June!AU70)</f>
        <v/>
      </c>
      <c r="AV70" s="234" t="str">
        <f>IF(B70="","",BC70+June!AV70)</f>
        <v/>
      </c>
      <c r="AW70" s="233">
        <f>IF(BD70="","",BD70+June!AW70)</f>
        <v>0</v>
      </c>
      <c r="AX70" s="233">
        <f>IF(BE70="","",BE70+June!AX70)</f>
        <v>0</v>
      </c>
      <c r="AY70" s="246" t="str">
        <f>IF(B70="","",BF70+June!AY70)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IF(B71="","",AZ71+June!AS71)</f>
        <v/>
      </c>
      <c r="AT71" s="220" t="str">
        <f>IF(B71="","",BA71+June!AT71)</f>
        <v/>
      </c>
      <c r="AU71" s="220" t="str">
        <f>IF(B71="","",BB71+June!AU71)</f>
        <v/>
      </c>
      <c r="AV71" s="234" t="str">
        <f>IF(B71="","",BC71+June!AV71)</f>
        <v/>
      </c>
      <c r="AW71" s="233">
        <f>IF(BD71="","",BD71+June!AW71)</f>
        <v>0</v>
      </c>
      <c r="AX71" s="233">
        <f>IF(BE71="","",BE71+June!AX71)</f>
        <v>0</v>
      </c>
      <c r="AY71" s="246" t="str">
        <f>IF(B71="","",BF71+June!AY71)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IF(B72="","",AZ72+June!AS72)</f>
        <v/>
      </c>
      <c r="AT72" s="220" t="str">
        <f>IF(B72="","",BA72+June!AT72)</f>
        <v/>
      </c>
      <c r="AU72" s="220" t="str">
        <f>IF(B72="","",BB72+June!AU72)</f>
        <v/>
      </c>
      <c r="AV72" s="234" t="str">
        <f>IF(B72="","",BC72+June!AV72)</f>
        <v/>
      </c>
      <c r="AW72" s="233">
        <f>IF(BD72="","",BD72+June!AW72)</f>
        <v>0</v>
      </c>
      <c r="AX72" s="233">
        <f>IF(BE72="","",BE72+June!AX72)</f>
        <v>0</v>
      </c>
      <c r="AY72" s="246" t="str">
        <f>IF(B72="","",BF72+June!AY72)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IF(B73="","",AZ73+June!AS73)</f>
        <v/>
      </c>
      <c r="AT73" s="220" t="str">
        <f>IF(B73="","",BA73+June!AT73)</f>
        <v/>
      </c>
      <c r="AU73" s="220" t="str">
        <f>IF(B73="","",BB73+June!AU73)</f>
        <v/>
      </c>
      <c r="AV73" s="234" t="str">
        <f>IF(B73="","",BC73+June!AV73)</f>
        <v/>
      </c>
      <c r="AW73" s="233">
        <f>IF(BD73="","",BD73+June!AW73)</f>
        <v>0</v>
      </c>
      <c r="AX73" s="233">
        <f>IF(BE73="","",BE73+June!AX73)</f>
        <v>0</v>
      </c>
      <c r="AY73" s="246" t="str">
        <f>IF(B73="","",BF73+June!AY73)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IF(B74="","",AZ74+June!AS74)</f>
        <v/>
      </c>
      <c r="AT74" s="220" t="str">
        <f>IF(B74="","",BA74+June!AT74)</f>
        <v/>
      </c>
      <c r="AU74" s="220" t="str">
        <f>IF(B74="","",BB74+June!AU74)</f>
        <v/>
      </c>
      <c r="AV74" s="234" t="str">
        <f>IF(B74="","",BC74+June!AV74)</f>
        <v/>
      </c>
      <c r="AW74" s="233">
        <f>IF(BD74="","",BD74+June!AW74)</f>
        <v>0</v>
      </c>
      <c r="AX74" s="233">
        <f>IF(BE74="","",BE74+June!AX74)</f>
        <v>0</v>
      </c>
      <c r="AY74" s="246" t="str">
        <f>IF(B74="","",BF74+June!AY74)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IF(B75="","",AZ75+June!AS75)</f>
        <v/>
      </c>
      <c r="AT75" s="220" t="str">
        <f>IF(B75="","",BA75+June!AT75)</f>
        <v/>
      </c>
      <c r="AU75" s="220" t="str">
        <f>IF(B75="","",BB75+June!AU75)</f>
        <v/>
      </c>
      <c r="AV75" s="234" t="str">
        <f>IF(B75="","",BC75+June!AV75)</f>
        <v/>
      </c>
      <c r="AW75" s="233">
        <f>IF(BD75="","",BD75+June!AW75)</f>
        <v>0</v>
      </c>
      <c r="AX75" s="233">
        <f>IF(BE75="","",BE75+June!AX75)</f>
        <v>0</v>
      </c>
      <c r="AY75" s="246" t="str">
        <f>IF(B75="","",BF75+June!AY75)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IF(B76="","",AZ76+June!AS76)</f>
        <v/>
      </c>
      <c r="AT76" s="220" t="str">
        <f>IF(B76="","",BA76+June!AT76)</f>
        <v/>
      </c>
      <c r="AU76" s="220" t="str">
        <f>IF(B76="","",BB76+June!AU76)</f>
        <v/>
      </c>
      <c r="AV76" s="234" t="str">
        <f>IF(B76="","",BC76+June!AV76)</f>
        <v/>
      </c>
      <c r="AW76" s="233">
        <f>IF(BD76="","",BD76+June!AW76)</f>
        <v>0</v>
      </c>
      <c r="AX76" s="233">
        <f>IF(BE76="","",BE76+June!AX76)</f>
        <v>0</v>
      </c>
      <c r="AY76" s="246" t="str">
        <f>IF(B76="","",BF76+June!AY76)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IF(B77="","",AZ77+June!AS77)</f>
        <v/>
      </c>
      <c r="AT77" s="220" t="str">
        <f>IF(B77="","",BA77+June!AT77)</f>
        <v/>
      </c>
      <c r="AU77" s="220" t="str">
        <f>IF(B77="","",BB77+June!AU77)</f>
        <v/>
      </c>
      <c r="AV77" s="234" t="str">
        <f>IF(B77="","",BC77+June!AV77)</f>
        <v/>
      </c>
      <c r="AW77" s="233">
        <f>IF(BD77="","",BD77+June!AW77)</f>
        <v>0</v>
      </c>
      <c r="AX77" s="233">
        <f>IF(BE77="","",BE77+June!AX77)</f>
        <v>0</v>
      </c>
      <c r="AY77" s="246" t="str">
        <f>IF(B77="","",BF77+June!AY77)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IF(B78="","",AZ78+June!AS78)</f>
        <v/>
      </c>
      <c r="AT78" s="220" t="str">
        <f>IF(B78="","",BA78+June!AT78)</f>
        <v/>
      </c>
      <c r="AU78" s="220" t="str">
        <f>IF(B78="","",BB78+June!AU78)</f>
        <v/>
      </c>
      <c r="AV78" s="234" t="str">
        <f>IF(B78="","",BC78+June!AV78)</f>
        <v/>
      </c>
      <c r="AW78" s="233">
        <f>IF(BD78="","",BD78+June!AW78)</f>
        <v>0</v>
      </c>
      <c r="AX78" s="233">
        <f>IF(BE78="","",BE78+June!AX78)</f>
        <v>0</v>
      </c>
      <c r="AY78" s="246" t="str">
        <f>IF(B78="","",BF78+June!AY78)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IF(B79="","",AZ79+June!AS79)</f>
        <v/>
      </c>
      <c r="AT79" s="220" t="str">
        <f>IF(B79="","",BA79+June!AT79)</f>
        <v/>
      </c>
      <c r="AU79" s="220" t="str">
        <f>IF(B79="","",BB79+June!AU79)</f>
        <v/>
      </c>
      <c r="AV79" s="234" t="str">
        <f>IF(B79="","",BC79+June!AV79)</f>
        <v/>
      </c>
      <c r="AW79" s="233">
        <f>IF(BD79="","",BD79+June!AW79)</f>
        <v>0</v>
      </c>
      <c r="AX79" s="233">
        <f>IF(BE79="","",BE79+June!AX79)</f>
        <v>0</v>
      </c>
      <c r="AY79" s="246" t="str">
        <f>IF(B79="","",BF79+June!AY79)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IF(B80="","",AZ80+June!AS80)</f>
        <v/>
      </c>
      <c r="AT80" s="220" t="str">
        <f>IF(B80="","",BA80+June!AT80)</f>
        <v/>
      </c>
      <c r="AU80" s="220" t="str">
        <f>IF(B80="","",BB80+June!AU80)</f>
        <v/>
      </c>
      <c r="AV80" s="234" t="str">
        <f>IF(B80="","",BC80+June!AV80)</f>
        <v/>
      </c>
      <c r="AW80" s="233">
        <f>IF(BD80="","",BD80+June!AW80)</f>
        <v>0</v>
      </c>
      <c r="AX80" s="233">
        <f>IF(BE80="","",BE80+June!AX80)</f>
        <v>0</v>
      </c>
      <c r="AY80" s="246" t="str">
        <f>IF(B80="","",BF80+June!AY80)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IF(B81="","",AZ81+June!AS81)</f>
        <v/>
      </c>
      <c r="AT81" s="220" t="str">
        <f>IF(B81="","",BA81+June!AT81)</f>
        <v/>
      </c>
      <c r="AU81" s="220" t="str">
        <f>IF(B81="","",BB81+June!AU81)</f>
        <v/>
      </c>
      <c r="AV81" s="234" t="str">
        <f>IF(B81="","",BC81+June!AV81)</f>
        <v/>
      </c>
      <c r="AW81" s="233">
        <f>IF(BD81="","",BD81+June!AW81)</f>
        <v>0</v>
      </c>
      <c r="AX81" s="233">
        <f>IF(BE81="","",BE81+June!AX81)</f>
        <v>0</v>
      </c>
      <c r="AY81" s="246" t="str">
        <f>IF(B81="","",BF81+June!AY81)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IF(B82="","",AZ82+June!AS82)</f>
        <v/>
      </c>
      <c r="AT82" s="220" t="str">
        <f>IF(B82="","",BA82+June!AT82)</f>
        <v/>
      </c>
      <c r="AU82" s="220" t="str">
        <f>IF(B82="","",BB82+June!AU82)</f>
        <v/>
      </c>
      <c r="AV82" s="234" t="str">
        <f>IF(B82="","",BC82+June!AV82)</f>
        <v/>
      </c>
      <c r="AW82" s="233">
        <f>IF(BD82="","",BD82+June!AW82)</f>
        <v>0</v>
      </c>
      <c r="AX82" s="233">
        <f>IF(BE82="","",BE82+June!AX82)</f>
        <v>0</v>
      </c>
      <c r="AY82" s="246" t="str">
        <f>IF(B82="","",BF82+June!AY82)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IF(B83="","",AZ83+June!AS83)</f>
        <v/>
      </c>
      <c r="AT83" s="220" t="str">
        <f>IF(B83="","",BA83+June!AT83)</f>
        <v/>
      </c>
      <c r="AU83" s="220" t="str">
        <f>IF(B83="","",BB83+June!AU83)</f>
        <v/>
      </c>
      <c r="AV83" s="234" t="str">
        <f>IF(B83="","",BC83+June!AV83)</f>
        <v/>
      </c>
      <c r="AW83" s="233">
        <f>IF(BD83="","",BD83+June!AW83)</f>
        <v>0</v>
      </c>
      <c r="AX83" s="233">
        <f>IF(BE83="","",BE83+June!AX83)</f>
        <v>0</v>
      </c>
      <c r="AY83" s="246" t="str">
        <f>IF(B83="","",BF83+June!AY83)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IF(B84="","",AZ84+June!AS84)</f>
        <v/>
      </c>
      <c r="AT84" s="220" t="str">
        <f>IF(B84="","",BA84+June!AT84)</f>
        <v/>
      </c>
      <c r="AU84" s="220" t="str">
        <f>IF(B84="","",BB84+June!AU84)</f>
        <v/>
      </c>
      <c r="AV84" s="234" t="str">
        <f>IF(B84="","",BC84+June!AV84)</f>
        <v/>
      </c>
      <c r="AW84" s="233">
        <f>IF(BD84="","",BD84+June!AW84)</f>
        <v>0</v>
      </c>
      <c r="AX84" s="233">
        <f>IF(BE84="","",BE84+June!AX84)</f>
        <v>0</v>
      </c>
      <c r="AY84" s="246" t="str">
        <f>IF(B84="","",BF84+June!AY84)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IF(B85="","",AZ85+June!AS85)</f>
        <v/>
      </c>
      <c r="AT85" s="220" t="str">
        <f>IF(B85="","",BA85+June!AT85)</f>
        <v/>
      </c>
      <c r="AU85" s="220" t="str">
        <f>IF(B85="","",BB85+June!AU85)</f>
        <v/>
      </c>
      <c r="AV85" s="234" t="str">
        <f>IF(B85="","",BC85+June!AV85)</f>
        <v/>
      </c>
      <c r="AW85" s="233">
        <f>IF(BD85="","",BD85+June!AW85)</f>
        <v>0</v>
      </c>
      <c r="AX85" s="233">
        <f>IF(BE85="","",BE85+June!AX85)</f>
        <v>0</v>
      </c>
      <c r="AY85" s="246" t="str">
        <f>IF(B85="","",BF85+June!AY85)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IF(B86="","",AZ86+June!AS86)</f>
        <v/>
      </c>
      <c r="AT86" s="220" t="str">
        <f>IF(B86="","",BA86+June!AT86)</f>
        <v/>
      </c>
      <c r="AU86" s="220" t="str">
        <f>IF(B86="","",BB86+June!AU86)</f>
        <v/>
      </c>
      <c r="AV86" s="234" t="str">
        <f>IF(B86="","",BC86+June!AV86)</f>
        <v/>
      </c>
      <c r="AW86" s="233">
        <f>IF(BD86="","",BD86+June!AW86)</f>
        <v>0</v>
      </c>
      <c r="AX86" s="233">
        <f>IF(BE86="","",BE86+June!AX86)</f>
        <v>0</v>
      </c>
      <c r="AY86" s="246" t="str">
        <f>IF(B86="","",BF86+June!AY86)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IF(B87="","",AZ87+June!AS87)</f>
        <v/>
      </c>
      <c r="AT87" s="220" t="str">
        <f>IF(B87="","",BA87+June!AT87)</f>
        <v/>
      </c>
      <c r="AU87" s="220" t="str">
        <f>IF(B87="","",BB87+June!AU87)</f>
        <v/>
      </c>
      <c r="AV87" s="234" t="str">
        <f>IF(B87="","",BC87+June!AV87)</f>
        <v/>
      </c>
      <c r="AW87" s="233">
        <f>IF(BD87="","",BD87+June!AW87)</f>
        <v>0</v>
      </c>
      <c r="AX87" s="233">
        <f>IF(BE87="","",BE87+June!AX87)</f>
        <v>0</v>
      </c>
      <c r="AY87" s="246" t="str">
        <f>IF(B87="","",BF87+June!AY87)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IF(B88="","",AZ88+June!AS88)</f>
        <v/>
      </c>
      <c r="AT88" s="220" t="str">
        <f>IF(B88="","",BA88+June!AT88)</f>
        <v/>
      </c>
      <c r="AU88" s="220" t="str">
        <f>IF(B88="","",BB88+June!AU88)</f>
        <v/>
      </c>
      <c r="AV88" s="234" t="str">
        <f>IF(B88="","",BC88+June!AV88)</f>
        <v/>
      </c>
      <c r="AW88" s="233">
        <f>IF(BD88="","",BD88+June!AW88)</f>
        <v>0</v>
      </c>
      <c r="AX88" s="233">
        <f>IF(BE88="","",BE88+June!AX88)</f>
        <v>0</v>
      </c>
      <c r="AY88" s="246" t="str">
        <f>IF(B88="","",BF88+June!AY88)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IF(B89="","",AZ89+June!AS89)</f>
        <v/>
      </c>
      <c r="AT89" s="220" t="str">
        <f>IF(B89="","",BA89+June!AT89)</f>
        <v/>
      </c>
      <c r="AU89" s="220" t="str">
        <f>IF(B89="","",BB89+June!AU89)</f>
        <v/>
      </c>
      <c r="AV89" s="234" t="str">
        <f>IF(B89="","",BC89+June!AV89)</f>
        <v/>
      </c>
      <c r="AW89" s="233">
        <f>IF(BD89="","",BD89+June!AW89)</f>
        <v>0</v>
      </c>
      <c r="AX89" s="233">
        <f>IF(BE89="","",BE89+June!AX89)</f>
        <v>0</v>
      </c>
      <c r="AY89" s="246" t="str">
        <f>IF(B89="","",BF89+June!AY89)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IF(B90="","",AZ90+June!AS90)</f>
        <v/>
      </c>
      <c r="AT90" s="220" t="str">
        <f>IF(B90="","",BA90+June!AT90)</f>
        <v/>
      </c>
      <c r="AU90" s="220" t="str">
        <f>IF(B90="","",BB90+June!AU90)</f>
        <v/>
      </c>
      <c r="AV90" s="234" t="str">
        <f>IF(B90="","",BC90+June!AV90)</f>
        <v/>
      </c>
      <c r="AW90" s="233">
        <f>IF(BD90="","",BD90+June!AW90)</f>
        <v>0</v>
      </c>
      <c r="AX90" s="233">
        <f>IF(BE90="","",BE90+June!AX90)</f>
        <v>0</v>
      </c>
      <c r="AY90" s="246" t="str">
        <f>IF(B90="","",BF90+June!AY90)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IF(B91="","",AZ91+June!AS91)</f>
        <v/>
      </c>
      <c r="AT91" s="220" t="str">
        <f>IF(B91="","",BA91+June!AT91)</f>
        <v/>
      </c>
      <c r="AU91" s="220" t="str">
        <f>IF(B91="","",BB91+June!AU91)</f>
        <v/>
      </c>
      <c r="AV91" s="234" t="str">
        <f>IF(B91="","",BC91+June!AV91)</f>
        <v/>
      </c>
      <c r="AW91" s="233">
        <f>IF(BD91="","",BD91+June!AW91)</f>
        <v>0</v>
      </c>
      <c r="AX91" s="233">
        <f>IF(BE91="","",BE91+June!AX91)</f>
        <v>0</v>
      </c>
      <c r="AY91" s="246" t="str">
        <f>IF(B91="","",BF91+June!AY91)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IF(B92="","",AZ92+June!AS92)</f>
        <v/>
      </c>
      <c r="AT92" s="220" t="str">
        <f>IF(B92="","",BA92+June!AT92)</f>
        <v/>
      </c>
      <c r="AU92" s="220" t="str">
        <f>IF(B92="","",BB92+June!AU92)</f>
        <v/>
      </c>
      <c r="AV92" s="234" t="str">
        <f>IF(B92="","",BC92+June!AV92)</f>
        <v/>
      </c>
      <c r="AW92" s="233">
        <f>IF(BD92="","",BD92+June!AW92)</f>
        <v>0</v>
      </c>
      <c r="AX92" s="233">
        <f>IF(BE92="","",BE92+June!AX92)</f>
        <v>0</v>
      </c>
      <c r="AY92" s="246" t="str">
        <f>IF(B92="","",BF92+June!AY92)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IF(B93="","",AZ93+June!AS93)</f>
        <v/>
      </c>
      <c r="AT93" s="220" t="str">
        <f>IF(B93="","",BA93+June!AT93)</f>
        <v/>
      </c>
      <c r="AU93" s="220" t="str">
        <f>IF(B93="","",BB93+June!AU93)</f>
        <v/>
      </c>
      <c r="AV93" s="234" t="str">
        <f>IF(B93="","",BC93+June!AV93)</f>
        <v/>
      </c>
      <c r="AW93" s="233">
        <f>IF(BD93="","",BD93+June!AW93)</f>
        <v>0</v>
      </c>
      <c r="AX93" s="233">
        <f>IF(BE93="","",BE93+June!AX93)</f>
        <v>0</v>
      </c>
      <c r="AY93" s="246" t="str">
        <f>IF(B93="","",BF93+June!AY93)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IF(B94="","",AZ94+June!AS94)</f>
        <v/>
      </c>
      <c r="AT94" s="220" t="str">
        <f>IF(B94="","",BA94+June!AT94)</f>
        <v/>
      </c>
      <c r="AU94" s="220" t="str">
        <f>IF(B94="","",BB94+June!AU94)</f>
        <v/>
      </c>
      <c r="AV94" s="234" t="str">
        <f>IF(B94="","",BC94+June!AV94)</f>
        <v/>
      </c>
      <c r="AW94" s="233">
        <f>IF(BD94="","",BD94+June!AW94)</f>
        <v>0</v>
      </c>
      <c r="AX94" s="233">
        <f>IF(BE94="","",BE94+June!AX94)</f>
        <v>0</v>
      </c>
      <c r="AY94" s="246" t="str">
        <f>IF(B94="","",BF94+June!AY94)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IF(B95="","",AZ95+June!AS95)</f>
        <v/>
      </c>
      <c r="AT95" s="220" t="str">
        <f>IF(B95="","",BA95+June!AT95)</f>
        <v/>
      </c>
      <c r="AU95" s="220" t="str">
        <f>IF(B95="","",BB95+June!AU95)</f>
        <v/>
      </c>
      <c r="AV95" s="234" t="str">
        <f>IF(B95="","",BC95+June!AV95)</f>
        <v/>
      </c>
      <c r="AW95" s="233">
        <f>IF(BD95="","",BD95+June!AW95)</f>
        <v>0</v>
      </c>
      <c r="AX95" s="233">
        <f>IF(BE95="","",BE95+June!AX95)</f>
        <v>0</v>
      </c>
      <c r="AY95" s="246" t="str">
        <f>IF(B95="","",BF95+June!AY95)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IF(B96="","",AZ96+June!AS96)</f>
        <v/>
      </c>
      <c r="AT96" s="220" t="str">
        <f>IF(B96="","",BA96+June!AT96)</f>
        <v/>
      </c>
      <c r="AU96" s="220" t="str">
        <f>IF(B96="","",BB96+June!AU96)</f>
        <v/>
      </c>
      <c r="AV96" s="234" t="str">
        <f>IF(B96="","",BC96+June!AV96)</f>
        <v/>
      </c>
      <c r="AW96" s="233">
        <f>IF(BD96="","",BD96+June!AW96)</f>
        <v>0</v>
      </c>
      <c r="AX96" s="233">
        <f>IF(BE96="","",BE96+June!AX96)</f>
        <v>0</v>
      </c>
      <c r="AY96" s="246" t="str">
        <f>IF(B96="","",BF96+June!AY96)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G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t="str">
        <f t="shared" si="55"/>
        <v/>
      </c>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G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t="str">
        <f t="shared" si="57"/>
        <v/>
      </c>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G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t="str">
        <f t="shared" si="58"/>
        <v/>
      </c>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180</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T6YK8Mrx69npXzIX3KGM0bA4Fu48ZJpVWqnP0fLf3Saqyk+FZ9AyHJlxmEsR3+xQD2MIH80nYyZQZOkY2MoZHQ==" saltValue="RAOaCY+PID7lUHipBrivlw=="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5109"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5108" priority="428">
      <formula>$AY59=1</formula>
    </cfRule>
  </conditionalFormatting>
  <conditionalFormatting sqref="B52:H52">
    <cfRule type="expression" dxfId="5107" priority="429">
      <formula>$AY52=1</formula>
    </cfRule>
  </conditionalFormatting>
  <conditionalFormatting sqref="B50:H50">
    <cfRule type="expression" dxfId="5106" priority="430">
      <formula>$AY50=1</formula>
    </cfRule>
  </conditionalFormatting>
  <conditionalFormatting sqref="B48:H48">
    <cfRule type="expression" dxfId="5105" priority="431">
      <formula>$AY48=1</formula>
    </cfRule>
  </conditionalFormatting>
  <conditionalFormatting sqref="B46:H46">
    <cfRule type="expression" dxfId="5104" priority="432">
      <formula>$AY46=1</formula>
    </cfRule>
  </conditionalFormatting>
  <conditionalFormatting sqref="B44:H44">
    <cfRule type="expression" dxfId="5103" priority="433">
      <formula>$AY44=1</formula>
    </cfRule>
  </conditionalFormatting>
  <conditionalFormatting sqref="B42:H42">
    <cfRule type="expression" dxfId="5102" priority="434">
      <formula>$AY42=1</formula>
    </cfRule>
  </conditionalFormatting>
  <conditionalFormatting sqref="B40:H40">
    <cfRule type="expression" dxfId="5101" priority="435">
      <formula>$AY40=1</formula>
    </cfRule>
  </conditionalFormatting>
  <conditionalFormatting sqref="B38:H38">
    <cfRule type="expression" dxfId="5100" priority="436">
      <formula>$AY38=1</formula>
    </cfRule>
  </conditionalFormatting>
  <conditionalFormatting sqref="B36:H36">
    <cfRule type="expression" dxfId="5099" priority="437">
      <formula>$AY36=1</formula>
    </cfRule>
  </conditionalFormatting>
  <conditionalFormatting sqref="B34:H34">
    <cfRule type="expression" dxfId="5098" priority="438">
      <formula>$AY34=1</formula>
    </cfRule>
  </conditionalFormatting>
  <conditionalFormatting sqref="B32:H32">
    <cfRule type="expression" dxfId="5097" priority="439">
      <formula>$AY32=1</formula>
    </cfRule>
  </conditionalFormatting>
  <conditionalFormatting sqref="B30:H30">
    <cfRule type="expression" dxfId="5096" priority="440">
      <formula>$AY30=1</formula>
    </cfRule>
  </conditionalFormatting>
  <conditionalFormatting sqref="B28:H28">
    <cfRule type="expression" dxfId="5095" priority="441">
      <formula>$AY28=1</formula>
    </cfRule>
  </conditionalFormatting>
  <conditionalFormatting sqref="B26:H26">
    <cfRule type="expression" dxfId="5094" priority="442">
      <formula>$AY26=1</formula>
    </cfRule>
  </conditionalFormatting>
  <conditionalFormatting sqref="B24:H24">
    <cfRule type="expression" dxfId="5093" priority="443">
      <formula>$AY24=1</formula>
    </cfRule>
  </conditionalFormatting>
  <conditionalFormatting sqref="B22:H22">
    <cfRule type="expression" dxfId="5092" priority="444">
      <formula>$AY22=1</formula>
    </cfRule>
  </conditionalFormatting>
  <conditionalFormatting sqref="B20:H20">
    <cfRule type="expression" dxfId="5091" priority="445">
      <formula>$AY20=1</formula>
    </cfRule>
  </conditionalFormatting>
  <conditionalFormatting sqref="B18:H18">
    <cfRule type="expression" dxfId="5090" priority="446">
      <formula>$AY18=1</formula>
    </cfRule>
  </conditionalFormatting>
  <conditionalFormatting sqref="A14:I14 AH14:AI14 I15:I96">
    <cfRule type="expression" dxfId="5089" priority="447">
      <formula>$AY14=1</formula>
    </cfRule>
  </conditionalFormatting>
  <conditionalFormatting sqref="B17:H17">
    <cfRule type="expression" dxfId="5088" priority="487">
      <formula>$AY17=1</formula>
    </cfRule>
  </conditionalFormatting>
  <conditionalFormatting sqref="B19:H19">
    <cfRule type="expression" dxfId="5087" priority="486">
      <formula>$AY19=1</formula>
    </cfRule>
  </conditionalFormatting>
  <conditionalFormatting sqref="B21:H21">
    <cfRule type="expression" dxfId="5086" priority="485">
      <formula>$AY21=1</formula>
    </cfRule>
  </conditionalFormatting>
  <conditionalFormatting sqref="B23:H23">
    <cfRule type="expression" dxfId="5085" priority="484">
      <formula>$AY23=1</formula>
    </cfRule>
  </conditionalFormatting>
  <conditionalFormatting sqref="B25:H25">
    <cfRule type="expression" dxfId="5084" priority="483">
      <formula>$AY25=1</formula>
    </cfRule>
  </conditionalFormatting>
  <conditionalFormatting sqref="B27:H27">
    <cfRule type="expression" dxfId="5083" priority="482">
      <formula>$AY27=1</formula>
    </cfRule>
  </conditionalFormatting>
  <conditionalFormatting sqref="B29:H29">
    <cfRule type="expression" dxfId="5082" priority="481">
      <formula>$AY29=1</formula>
    </cfRule>
  </conditionalFormatting>
  <conditionalFormatting sqref="B31:H31">
    <cfRule type="expression" dxfId="5081" priority="480">
      <formula>$AY31=1</formula>
    </cfRule>
  </conditionalFormatting>
  <conditionalFormatting sqref="B33:H33">
    <cfRule type="expression" dxfId="5080" priority="479">
      <formula>$AY33=1</formula>
    </cfRule>
  </conditionalFormatting>
  <conditionalFormatting sqref="B35:H35">
    <cfRule type="expression" dxfId="5079" priority="478">
      <formula>$AY35=1</formula>
    </cfRule>
  </conditionalFormatting>
  <conditionalFormatting sqref="B37:H37">
    <cfRule type="expression" dxfId="5078" priority="477">
      <formula>$AY37=1</formula>
    </cfRule>
  </conditionalFormatting>
  <conditionalFormatting sqref="B39:H39">
    <cfRule type="expression" dxfId="5077" priority="476">
      <formula>$AY39=1</formula>
    </cfRule>
  </conditionalFormatting>
  <conditionalFormatting sqref="B41:H41">
    <cfRule type="expression" dxfId="5076" priority="475">
      <formula>$AY41=1</formula>
    </cfRule>
  </conditionalFormatting>
  <conditionalFormatting sqref="B43:H43">
    <cfRule type="expression" dxfId="5075" priority="474">
      <formula>$AY43=1</formula>
    </cfRule>
  </conditionalFormatting>
  <conditionalFormatting sqref="B45:H45">
    <cfRule type="expression" dxfId="5074" priority="473">
      <formula>$AY45=1</formula>
    </cfRule>
  </conditionalFormatting>
  <conditionalFormatting sqref="B47:H47">
    <cfRule type="expression" dxfId="5073" priority="472">
      <formula>$AY47=1</formula>
    </cfRule>
  </conditionalFormatting>
  <conditionalFormatting sqref="B49:H49">
    <cfRule type="expression" dxfId="5072" priority="471">
      <formula>$AY49=1</formula>
    </cfRule>
  </conditionalFormatting>
  <conditionalFormatting sqref="B51:H51">
    <cfRule type="expression" dxfId="5071" priority="470">
      <formula>$AY51=1</formula>
    </cfRule>
  </conditionalFormatting>
  <conditionalFormatting sqref="B53:H53">
    <cfRule type="expression" dxfId="5070"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5069" priority="468">
      <formula>$AY58=1</formula>
    </cfRule>
  </conditionalFormatting>
  <conditionalFormatting sqref="B60:H60">
    <cfRule type="expression" dxfId="5068" priority="467">
      <formula>$AY60=1</formula>
    </cfRule>
  </conditionalFormatting>
  <conditionalFormatting sqref="B62:H62">
    <cfRule type="expression" dxfId="5067" priority="466">
      <formula>$AY62=1</formula>
    </cfRule>
  </conditionalFormatting>
  <conditionalFormatting sqref="B64:H64">
    <cfRule type="expression" dxfId="5066" priority="465">
      <formula>$AY64=1</formula>
    </cfRule>
  </conditionalFormatting>
  <conditionalFormatting sqref="B66:H66">
    <cfRule type="expression" dxfId="5065" priority="464">
      <formula>$AY66=1</formula>
    </cfRule>
  </conditionalFormatting>
  <conditionalFormatting sqref="B68:H68">
    <cfRule type="expression" dxfId="5064" priority="463">
      <formula>$AY68=1</formula>
    </cfRule>
  </conditionalFormatting>
  <conditionalFormatting sqref="B70:H70">
    <cfRule type="expression" dxfId="5063" priority="462">
      <formula>$AY70=1</formula>
    </cfRule>
  </conditionalFormatting>
  <conditionalFormatting sqref="B72:H72">
    <cfRule type="expression" dxfId="5062" priority="461">
      <formula>$AY72=1</formula>
    </cfRule>
  </conditionalFormatting>
  <conditionalFormatting sqref="B74:H74">
    <cfRule type="expression" dxfId="5061" priority="460">
      <formula>$AY74=1</formula>
    </cfRule>
  </conditionalFormatting>
  <conditionalFormatting sqref="B76:H76">
    <cfRule type="expression" dxfId="5060" priority="459">
      <formula>$AY76=1</formula>
    </cfRule>
  </conditionalFormatting>
  <conditionalFormatting sqref="B78:H78">
    <cfRule type="expression" dxfId="5059" priority="458">
      <formula>$AY78=1</formula>
    </cfRule>
  </conditionalFormatting>
  <conditionalFormatting sqref="B80:H80">
    <cfRule type="expression" dxfId="5058" priority="457">
      <formula>$AY80=1</formula>
    </cfRule>
  </conditionalFormatting>
  <conditionalFormatting sqref="B82:H82">
    <cfRule type="expression" dxfId="5057" priority="456">
      <formula>$AY82=1</formula>
    </cfRule>
  </conditionalFormatting>
  <conditionalFormatting sqref="B84:H84">
    <cfRule type="expression" dxfId="5056" priority="455">
      <formula>$AY84=1</formula>
    </cfRule>
  </conditionalFormatting>
  <conditionalFormatting sqref="B86:H86">
    <cfRule type="expression" dxfId="5055" priority="454">
      <formula>$AY86=1</formula>
    </cfRule>
  </conditionalFormatting>
  <conditionalFormatting sqref="B88:H88">
    <cfRule type="expression" dxfId="5054" priority="453">
      <formula>$AY88=1</formula>
    </cfRule>
  </conditionalFormatting>
  <conditionalFormatting sqref="B90:H90">
    <cfRule type="expression" dxfId="5053" priority="452">
      <formula>$AY90=1</formula>
    </cfRule>
  </conditionalFormatting>
  <conditionalFormatting sqref="B92:H92">
    <cfRule type="expression" dxfId="5052" priority="451">
      <formula>$AY92=1</formula>
    </cfRule>
  </conditionalFormatting>
  <conditionalFormatting sqref="B94:H94">
    <cfRule type="expression" dxfId="5051" priority="450">
      <formula>$AY94=1</formula>
    </cfRule>
  </conditionalFormatting>
  <conditionalFormatting sqref="B96:H96">
    <cfRule type="expression" dxfId="5050"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5049" priority="448">
      <formula>$AY16=1</formula>
    </cfRule>
  </conditionalFormatting>
  <conditionalFormatting sqref="A57:H57 AI57">
    <cfRule type="expression" dxfId="5048" priority="427">
      <formula>$AY57=1</formula>
    </cfRule>
  </conditionalFormatting>
  <conditionalFormatting sqref="B61:H61">
    <cfRule type="expression" dxfId="5047" priority="426">
      <formula>$AY61=1</formula>
    </cfRule>
  </conditionalFormatting>
  <conditionalFormatting sqref="B63:H63">
    <cfRule type="expression" dxfId="5046" priority="425">
      <formula>$AY63=1</formula>
    </cfRule>
  </conditionalFormatting>
  <conditionalFormatting sqref="B65:H65">
    <cfRule type="expression" dxfId="5045" priority="424">
      <formula>$AY65=1</formula>
    </cfRule>
  </conditionalFormatting>
  <conditionalFormatting sqref="B67:H67">
    <cfRule type="expression" dxfId="5044" priority="423">
      <formula>$AY67=1</formula>
    </cfRule>
  </conditionalFormatting>
  <conditionalFormatting sqref="B69:H69">
    <cfRule type="expression" dxfId="5043" priority="422">
      <formula>$AY69=1</formula>
    </cfRule>
  </conditionalFormatting>
  <conditionalFormatting sqref="B71:H71">
    <cfRule type="expression" dxfId="5042" priority="421">
      <formula>$AY71=1</formula>
    </cfRule>
  </conditionalFormatting>
  <conditionalFormatting sqref="B73:H73">
    <cfRule type="expression" dxfId="5041" priority="420">
      <formula>$AY73=1</formula>
    </cfRule>
  </conditionalFormatting>
  <conditionalFormatting sqref="B75:H75">
    <cfRule type="expression" dxfId="5040" priority="419">
      <formula>$AY75=1</formula>
    </cfRule>
  </conditionalFormatting>
  <conditionalFormatting sqref="B77:H77">
    <cfRule type="expression" dxfId="5039" priority="418">
      <formula>$AY77=1</formula>
    </cfRule>
  </conditionalFormatting>
  <conditionalFormatting sqref="B79:H79">
    <cfRule type="expression" dxfId="5038" priority="417">
      <formula>$AY79=1</formula>
    </cfRule>
  </conditionalFormatting>
  <conditionalFormatting sqref="B81:H81">
    <cfRule type="expression" dxfId="5037" priority="416">
      <formula>$AY81=1</formula>
    </cfRule>
  </conditionalFormatting>
  <conditionalFormatting sqref="D83:H83">
    <cfRule type="expression" dxfId="5036" priority="415">
      <formula>$AY83=1</formula>
    </cfRule>
  </conditionalFormatting>
  <conditionalFormatting sqref="B85:H85">
    <cfRule type="expression" dxfId="5035" priority="414">
      <formula>$AY85=1</formula>
    </cfRule>
  </conditionalFormatting>
  <conditionalFormatting sqref="B87:H87">
    <cfRule type="expression" dxfId="5034" priority="413">
      <formula>$AY87=1</formula>
    </cfRule>
  </conditionalFormatting>
  <conditionalFormatting sqref="B89:H89">
    <cfRule type="expression" dxfId="5033" priority="412">
      <formula>$AY89=1</formula>
    </cfRule>
  </conditionalFormatting>
  <conditionalFormatting sqref="B91:H91">
    <cfRule type="expression" dxfId="5032" priority="411">
      <formula>$AY91=1</formula>
    </cfRule>
  </conditionalFormatting>
  <conditionalFormatting sqref="B93:H93">
    <cfRule type="expression" dxfId="5031" priority="410">
      <formula>$AY93=1</formula>
    </cfRule>
  </conditionalFormatting>
  <conditionalFormatting sqref="D95:H95">
    <cfRule type="expression" dxfId="5030" priority="409">
      <formula>$AY95=1</formula>
    </cfRule>
  </conditionalFormatting>
  <conditionalFormatting sqref="AJ95:AO95">
    <cfRule type="expression" dxfId="5029" priority="369">
      <formula>$AY95=1</formula>
    </cfRule>
  </conditionalFormatting>
  <conditionalFormatting sqref="AJ58:AO58">
    <cfRule type="expression" dxfId="5028" priority="408">
      <formula>$AY58=1</formula>
    </cfRule>
  </conditionalFormatting>
  <conditionalFormatting sqref="AJ60:AO60">
    <cfRule type="expression" dxfId="5027" priority="407">
      <formula>$AY60=1</formula>
    </cfRule>
  </conditionalFormatting>
  <conditionalFormatting sqref="AJ62:AO62">
    <cfRule type="expression" dxfId="5026" priority="406">
      <formula>$AY62=1</formula>
    </cfRule>
  </conditionalFormatting>
  <conditionalFormatting sqref="AJ64:AO64">
    <cfRule type="expression" dxfId="5025" priority="405">
      <formula>$AY64=1</formula>
    </cfRule>
  </conditionalFormatting>
  <conditionalFormatting sqref="AJ66:AO66">
    <cfRule type="expression" dxfId="5024" priority="404">
      <formula>$AY66=1</formula>
    </cfRule>
  </conditionalFormatting>
  <conditionalFormatting sqref="AJ68:AO68">
    <cfRule type="expression" dxfId="5023" priority="403">
      <formula>$AY68=1</formula>
    </cfRule>
  </conditionalFormatting>
  <conditionalFormatting sqref="AJ70:AO70">
    <cfRule type="expression" dxfId="5022" priority="402">
      <formula>$AY70=1</formula>
    </cfRule>
  </conditionalFormatting>
  <conditionalFormatting sqref="AJ72:AO72">
    <cfRule type="expression" dxfId="5021" priority="401">
      <formula>$AY72=1</formula>
    </cfRule>
  </conditionalFormatting>
  <conditionalFormatting sqref="AJ74:AO74">
    <cfRule type="expression" dxfId="5020" priority="400">
      <formula>$AY74=1</formula>
    </cfRule>
  </conditionalFormatting>
  <conditionalFormatting sqref="AJ76:AO76">
    <cfRule type="expression" dxfId="5019" priority="399">
      <formula>$AY76=1</formula>
    </cfRule>
  </conditionalFormatting>
  <conditionalFormatting sqref="AJ78:AO78">
    <cfRule type="expression" dxfId="5018" priority="398">
      <formula>$AY78=1</formula>
    </cfRule>
  </conditionalFormatting>
  <conditionalFormatting sqref="AJ80:AO80">
    <cfRule type="expression" dxfId="5017" priority="397">
      <formula>$AY80=1</formula>
    </cfRule>
  </conditionalFormatting>
  <conditionalFormatting sqref="AJ82:AO82">
    <cfRule type="expression" dxfId="5016" priority="396">
      <formula>$AY82=1</formula>
    </cfRule>
  </conditionalFormatting>
  <conditionalFormatting sqref="AJ84:AO84">
    <cfRule type="expression" dxfId="5015" priority="395">
      <formula>$AY84=1</formula>
    </cfRule>
  </conditionalFormatting>
  <conditionalFormatting sqref="AJ86:AO86">
    <cfRule type="expression" dxfId="5014" priority="394">
      <formula>$AY86=1</formula>
    </cfRule>
  </conditionalFormatting>
  <conditionalFormatting sqref="AJ88:AO88">
    <cfRule type="expression" dxfId="5013" priority="393">
      <formula>$AY88=1</formula>
    </cfRule>
  </conditionalFormatting>
  <conditionalFormatting sqref="AJ90:AO90">
    <cfRule type="expression" dxfId="5012" priority="392">
      <formula>$AY90=1</formula>
    </cfRule>
  </conditionalFormatting>
  <conditionalFormatting sqref="AJ92:AO92">
    <cfRule type="expression" dxfId="5011" priority="391">
      <formula>$AY92=1</formula>
    </cfRule>
  </conditionalFormatting>
  <conditionalFormatting sqref="AJ94:AO94">
    <cfRule type="expression" dxfId="5010" priority="390">
      <formula>$AY94=1</formula>
    </cfRule>
  </conditionalFormatting>
  <conditionalFormatting sqref="AJ96:AO96">
    <cfRule type="expression" dxfId="5009" priority="389">
      <formula>$AY96=1</formula>
    </cfRule>
  </conditionalFormatting>
  <conditionalFormatting sqref="AJ59:AO59">
    <cfRule type="expression" dxfId="5008" priority="388">
      <formula>$AY59=1</formula>
    </cfRule>
  </conditionalFormatting>
  <conditionalFormatting sqref="AJ57:AO57">
    <cfRule type="expression" dxfId="5007" priority="387">
      <formula>$AY57=1</formula>
    </cfRule>
  </conditionalFormatting>
  <conditionalFormatting sqref="AJ61:AO61">
    <cfRule type="expression" dxfId="5006" priority="386">
      <formula>$AY61=1</formula>
    </cfRule>
  </conditionalFormatting>
  <conditionalFormatting sqref="AJ63:AO63">
    <cfRule type="expression" dxfId="5005" priority="385">
      <formula>$AY63=1</formula>
    </cfRule>
  </conditionalFormatting>
  <conditionalFormatting sqref="AJ65:AO65">
    <cfRule type="expression" dxfId="5004" priority="384">
      <formula>$AY65=1</formula>
    </cfRule>
  </conditionalFormatting>
  <conditionalFormatting sqref="AJ67:AO67">
    <cfRule type="expression" dxfId="5003" priority="383">
      <formula>$AY67=1</formula>
    </cfRule>
  </conditionalFormatting>
  <conditionalFormatting sqref="AJ69:AO69">
    <cfRule type="expression" dxfId="5002" priority="382">
      <formula>$AY69=1</formula>
    </cfRule>
  </conditionalFormatting>
  <conditionalFormatting sqref="AJ71:AO71">
    <cfRule type="expression" dxfId="5001" priority="381">
      <formula>$AY71=1</formula>
    </cfRule>
  </conditionalFormatting>
  <conditionalFormatting sqref="AJ73:AO73">
    <cfRule type="expression" dxfId="5000" priority="380">
      <formula>$AY73=1</formula>
    </cfRule>
  </conditionalFormatting>
  <conditionalFormatting sqref="AJ75:AO75">
    <cfRule type="expression" dxfId="4999" priority="379">
      <formula>$AY75=1</formula>
    </cfRule>
  </conditionalFormatting>
  <conditionalFormatting sqref="AJ77:AO77">
    <cfRule type="expression" dxfId="4998" priority="378">
      <formula>$AY77=1</formula>
    </cfRule>
  </conditionalFormatting>
  <conditionalFormatting sqref="AJ79:AO79">
    <cfRule type="expression" dxfId="4997" priority="377">
      <formula>$AY79=1</formula>
    </cfRule>
  </conditionalFormatting>
  <conditionalFormatting sqref="AJ81:AO81">
    <cfRule type="expression" dxfId="4996" priority="376">
      <formula>$AY81=1</formula>
    </cfRule>
  </conditionalFormatting>
  <conditionalFormatting sqref="AJ83:AO83">
    <cfRule type="expression" dxfId="4995" priority="375">
      <formula>$AY83=1</formula>
    </cfRule>
  </conditionalFormatting>
  <conditionalFormatting sqref="AJ85:AO85">
    <cfRule type="expression" dxfId="4994" priority="374">
      <formula>$AY85=1</formula>
    </cfRule>
  </conditionalFormatting>
  <conditionalFormatting sqref="AJ87:AO87">
    <cfRule type="expression" dxfId="4993" priority="373">
      <formula>$AY87=1</formula>
    </cfRule>
  </conditionalFormatting>
  <conditionalFormatting sqref="AJ89:AO89">
    <cfRule type="expression" dxfId="4992" priority="372">
      <formula>$AY89=1</formula>
    </cfRule>
  </conditionalFormatting>
  <conditionalFormatting sqref="AJ91:AO91">
    <cfRule type="expression" dxfId="4991" priority="371">
      <formula>$AY91=1</formula>
    </cfRule>
  </conditionalFormatting>
  <conditionalFormatting sqref="AJ93:AO93">
    <cfRule type="expression" dxfId="4990" priority="370">
      <formula>$AY93=1</formula>
    </cfRule>
  </conditionalFormatting>
  <conditionalFormatting sqref="AJ15:AO15">
    <cfRule type="expression" dxfId="4989" priority="368">
      <formula>$AY15=1</formula>
    </cfRule>
  </conditionalFormatting>
  <conditionalFormatting sqref="AJ17:AO17">
    <cfRule type="expression" dxfId="4988" priority="367">
      <formula>$AY17=1</formula>
    </cfRule>
  </conditionalFormatting>
  <conditionalFormatting sqref="AJ19:AO19">
    <cfRule type="expression" dxfId="4987" priority="366">
      <formula>$AY19=1</formula>
    </cfRule>
  </conditionalFormatting>
  <conditionalFormatting sqref="AJ21:AO21">
    <cfRule type="expression" dxfId="4986" priority="365">
      <formula>$AY21=1</formula>
    </cfRule>
  </conditionalFormatting>
  <conditionalFormatting sqref="AJ23:AO23">
    <cfRule type="expression" dxfId="4985" priority="364">
      <formula>$AY23=1</formula>
    </cfRule>
  </conditionalFormatting>
  <conditionalFormatting sqref="AJ25:AO25">
    <cfRule type="expression" dxfId="4984" priority="363">
      <formula>$AY25=1</formula>
    </cfRule>
  </conditionalFormatting>
  <conditionalFormatting sqref="AJ27:AO27">
    <cfRule type="expression" dxfId="4983" priority="362">
      <formula>$AY27=1</formula>
    </cfRule>
  </conditionalFormatting>
  <conditionalFormatting sqref="AJ29:AO29">
    <cfRule type="expression" dxfId="4982" priority="361">
      <formula>$AY29=1</formula>
    </cfRule>
  </conditionalFormatting>
  <conditionalFormatting sqref="AJ31:AO31">
    <cfRule type="expression" dxfId="4981" priority="360">
      <formula>$AY31=1</formula>
    </cfRule>
  </conditionalFormatting>
  <conditionalFormatting sqref="AJ33:AO33">
    <cfRule type="expression" dxfId="4980" priority="359">
      <formula>$AY33=1</formula>
    </cfRule>
  </conditionalFormatting>
  <conditionalFormatting sqref="AJ35:AO35">
    <cfRule type="expression" dxfId="4979" priority="358">
      <formula>$AY35=1</formula>
    </cfRule>
  </conditionalFormatting>
  <conditionalFormatting sqref="AJ37:AO37">
    <cfRule type="expression" dxfId="4978" priority="357">
      <formula>$AY37=1</formula>
    </cfRule>
  </conditionalFormatting>
  <conditionalFormatting sqref="AJ39:AO39">
    <cfRule type="expression" dxfId="4977" priority="356">
      <formula>$AY39=1</formula>
    </cfRule>
  </conditionalFormatting>
  <conditionalFormatting sqref="AJ41:AO41">
    <cfRule type="expression" dxfId="4976" priority="355">
      <formula>$AY41=1</formula>
    </cfRule>
  </conditionalFormatting>
  <conditionalFormatting sqref="AJ43:AO43">
    <cfRule type="expression" dxfId="4975" priority="354">
      <formula>$AY43=1</formula>
    </cfRule>
  </conditionalFormatting>
  <conditionalFormatting sqref="AJ45:AO45">
    <cfRule type="expression" dxfId="4974" priority="353">
      <formula>$AY45=1</formula>
    </cfRule>
  </conditionalFormatting>
  <conditionalFormatting sqref="AJ47:AO47">
    <cfRule type="expression" dxfId="4973" priority="352">
      <formula>$AY47=1</formula>
    </cfRule>
  </conditionalFormatting>
  <conditionalFormatting sqref="AJ49:AO49">
    <cfRule type="expression" dxfId="4972" priority="351">
      <formula>$AY49=1</formula>
    </cfRule>
  </conditionalFormatting>
  <conditionalFormatting sqref="AJ51:AO51">
    <cfRule type="expression" dxfId="4971" priority="350">
      <formula>$AY51=1</formula>
    </cfRule>
  </conditionalFormatting>
  <conditionalFormatting sqref="AJ53:AO53">
    <cfRule type="expression" dxfId="4970" priority="349">
      <formula>$AY53=1</formula>
    </cfRule>
  </conditionalFormatting>
  <conditionalFormatting sqref="AJ16:AO16">
    <cfRule type="expression" dxfId="4969" priority="348">
      <formula>$AY16=1</formula>
    </cfRule>
  </conditionalFormatting>
  <conditionalFormatting sqref="AJ14:AO14">
    <cfRule type="expression" dxfId="4968" priority="347">
      <formula>$AY14=1</formula>
    </cfRule>
  </conditionalFormatting>
  <conditionalFormatting sqref="AJ18:AO18">
    <cfRule type="expression" dxfId="4967" priority="346">
      <formula>$AY18=1</formula>
    </cfRule>
  </conditionalFormatting>
  <conditionalFormatting sqref="AJ20:AO20">
    <cfRule type="expression" dxfId="4966" priority="345">
      <formula>$AY20=1</formula>
    </cfRule>
  </conditionalFormatting>
  <conditionalFormatting sqref="AJ22:AO22">
    <cfRule type="expression" dxfId="4965" priority="344">
      <formula>$AY22=1</formula>
    </cfRule>
  </conditionalFormatting>
  <conditionalFormatting sqref="AJ24:AO24">
    <cfRule type="expression" dxfId="4964" priority="343">
      <formula>$AY24=1</formula>
    </cfRule>
  </conditionalFormatting>
  <conditionalFormatting sqref="AJ26:AO26">
    <cfRule type="expression" dxfId="4963" priority="342">
      <formula>$AY26=1</formula>
    </cfRule>
  </conditionalFormatting>
  <conditionalFormatting sqref="AJ28:AO28">
    <cfRule type="expression" dxfId="4962" priority="341">
      <formula>$AY28=1</formula>
    </cfRule>
  </conditionalFormatting>
  <conditionalFormatting sqref="AJ30:AO30">
    <cfRule type="expression" dxfId="4961" priority="340">
      <formula>$AY30=1</formula>
    </cfRule>
  </conditionalFormatting>
  <conditionalFormatting sqref="AJ32:AO32">
    <cfRule type="expression" dxfId="4960" priority="339">
      <formula>$AY32=1</formula>
    </cfRule>
  </conditionalFormatting>
  <conditionalFormatting sqref="AJ34:AO34">
    <cfRule type="expression" dxfId="4959" priority="338">
      <formula>$AY34=1</formula>
    </cfRule>
  </conditionalFormatting>
  <conditionalFormatting sqref="AJ36:AO36">
    <cfRule type="expression" dxfId="4958" priority="337">
      <formula>$AY36=1</formula>
    </cfRule>
  </conditionalFormatting>
  <conditionalFormatting sqref="AJ38:AO38">
    <cfRule type="expression" dxfId="4957" priority="336">
      <formula>$AY38=1</formula>
    </cfRule>
  </conditionalFormatting>
  <conditionalFormatting sqref="AJ40:AO40">
    <cfRule type="expression" dxfId="4956" priority="335">
      <formula>$AY40=1</formula>
    </cfRule>
  </conditionalFormatting>
  <conditionalFormatting sqref="AJ42:AO42">
    <cfRule type="expression" dxfId="4955" priority="334">
      <formula>$AY42=1</formula>
    </cfRule>
  </conditionalFormatting>
  <conditionalFormatting sqref="AJ44:AO44">
    <cfRule type="expression" dxfId="4954" priority="333">
      <formula>$AY44=1</formula>
    </cfRule>
  </conditionalFormatting>
  <conditionalFormatting sqref="AJ46:AO46">
    <cfRule type="expression" dxfId="4953" priority="332">
      <formula>$AY46=1</formula>
    </cfRule>
  </conditionalFormatting>
  <conditionalFormatting sqref="AJ48:AO48">
    <cfRule type="expression" dxfId="4952" priority="331">
      <formula>$AY48=1</formula>
    </cfRule>
  </conditionalFormatting>
  <conditionalFormatting sqref="AJ50:AO50">
    <cfRule type="expression" dxfId="4951" priority="330">
      <formula>$AY50=1</formula>
    </cfRule>
  </conditionalFormatting>
  <conditionalFormatting sqref="AJ52:AO52">
    <cfRule type="expression" dxfId="4950" priority="329">
      <formula>$AY52=1</formula>
    </cfRule>
  </conditionalFormatting>
  <conditionalFormatting sqref="B83:C83">
    <cfRule type="expression" dxfId="4949" priority="328">
      <formula>$AY83=1</formula>
    </cfRule>
  </conditionalFormatting>
  <conditionalFormatting sqref="B95:C95">
    <cfRule type="expression" dxfId="4948" priority="327">
      <formula>$AY95=1</formula>
    </cfRule>
  </conditionalFormatting>
  <conditionalFormatting sqref="O14:O96">
    <cfRule type="expression" dxfId="4947" priority="326">
      <formula>$AY14=1</formula>
    </cfRule>
  </conditionalFormatting>
  <conditionalFormatting sqref="U14:U96">
    <cfRule type="expression" dxfId="4946" priority="325">
      <formula>$AY14=1</formula>
    </cfRule>
  </conditionalFormatting>
  <conditionalFormatting sqref="AA14:AA96">
    <cfRule type="expression" dxfId="4945" priority="324">
      <formula>$AY14=1</formula>
    </cfRule>
  </conditionalFormatting>
  <conditionalFormatting sqref="AG14:AG96">
    <cfRule type="expression" dxfId="4944" priority="323">
      <formula>$AY14=1</formula>
    </cfRule>
  </conditionalFormatting>
  <conditionalFormatting sqref="J15:N15">
    <cfRule type="expression" dxfId="4943" priority="322">
      <formula>$AY15=1</formula>
    </cfRule>
  </conditionalFormatting>
  <conditionalFormatting sqref="J52:N52">
    <cfRule type="expression" dxfId="4942" priority="283">
      <formula>$AY52=1</formula>
    </cfRule>
  </conditionalFormatting>
  <conditionalFormatting sqref="J50:N50">
    <cfRule type="expression" dxfId="4941" priority="284">
      <formula>$AY50=1</formula>
    </cfRule>
  </conditionalFormatting>
  <conditionalFormatting sqref="J48:N48">
    <cfRule type="expression" dxfId="4940" priority="285">
      <formula>$AY48=1</formula>
    </cfRule>
  </conditionalFormatting>
  <conditionalFormatting sqref="J46:N46">
    <cfRule type="expression" dxfId="4939" priority="286">
      <formula>$AY46=1</formula>
    </cfRule>
  </conditionalFormatting>
  <conditionalFormatting sqref="J44:N44">
    <cfRule type="expression" dxfId="4938" priority="287">
      <formula>$AY44=1</formula>
    </cfRule>
  </conditionalFormatting>
  <conditionalFormatting sqref="J42:N42">
    <cfRule type="expression" dxfId="4937" priority="288">
      <formula>$AY42=1</formula>
    </cfRule>
  </conditionalFormatting>
  <conditionalFormatting sqref="J40:N40">
    <cfRule type="expression" dxfId="4936" priority="289">
      <formula>$AY40=1</formula>
    </cfRule>
  </conditionalFormatting>
  <conditionalFormatting sqref="J38:N38">
    <cfRule type="expression" dxfId="4935" priority="290">
      <formula>$AY38=1</formula>
    </cfRule>
  </conditionalFormatting>
  <conditionalFormatting sqref="J36:N36">
    <cfRule type="expression" dxfId="4934" priority="291">
      <formula>$AY36=1</formula>
    </cfRule>
  </conditionalFormatting>
  <conditionalFormatting sqref="J34:N34">
    <cfRule type="expression" dxfId="4933" priority="292">
      <formula>$AY34=1</formula>
    </cfRule>
  </conditionalFormatting>
  <conditionalFormatting sqref="J32:N32">
    <cfRule type="expression" dxfId="4932" priority="293">
      <formula>$AY32=1</formula>
    </cfRule>
  </conditionalFormatting>
  <conditionalFormatting sqref="J30:N30">
    <cfRule type="expression" dxfId="4931" priority="294">
      <formula>$AY30=1</formula>
    </cfRule>
  </conditionalFormatting>
  <conditionalFormatting sqref="J28:N28">
    <cfRule type="expression" dxfId="4930" priority="295">
      <formula>$AY28=1</formula>
    </cfRule>
  </conditionalFormatting>
  <conditionalFormatting sqref="J26:N26">
    <cfRule type="expression" dxfId="4929" priority="296">
      <formula>$AY26=1</formula>
    </cfRule>
  </conditionalFormatting>
  <conditionalFormatting sqref="J24:N24">
    <cfRule type="expression" dxfId="4928" priority="297">
      <formula>$AY24=1</formula>
    </cfRule>
  </conditionalFormatting>
  <conditionalFormatting sqref="J22:N22">
    <cfRule type="expression" dxfId="4927" priority="298">
      <formula>$AY22=1</formula>
    </cfRule>
  </conditionalFormatting>
  <conditionalFormatting sqref="J20:N20">
    <cfRule type="expression" dxfId="4926" priority="299">
      <formula>$AY20=1</formula>
    </cfRule>
  </conditionalFormatting>
  <conditionalFormatting sqref="J18:N18">
    <cfRule type="expression" dxfId="4925" priority="300">
      <formula>$AY18=1</formula>
    </cfRule>
  </conditionalFormatting>
  <conditionalFormatting sqref="J14:N14">
    <cfRule type="expression" dxfId="4924" priority="301">
      <formula>$AY14=1</formula>
    </cfRule>
  </conditionalFormatting>
  <conditionalFormatting sqref="J17:N17">
    <cfRule type="expression" dxfId="4923" priority="321">
      <formula>$AY17=1</formula>
    </cfRule>
  </conditionalFormatting>
  <conditionalFormatting sqref="J19:N19">
    <cfRule type="expression" dxfId="4922" priority="320">
      <formula>$AY19=1</formula>
    </cfRule>
  </conditionalFormatting>
  <conditionalFormatting sqref="J21:N21">
    <cfRule type="expression" dxfId="4921" priority="319">
      <formula>$AY21=1</formula>
    </cfRule>
  </conditionalFormatting>
  <conditionalFormatting sqref="J23:N23">
    <cfRule type="expression" dxfId="4920" priority="318">
      <formula>$AY23=1</formula>
    </cfRule>
  </conditionalFormatting>
  <conditionalFormatting sqref="J25:N25">
    <cfRule type="expression" dxfId="4919" priority="317">
      <formula>$AY25=1</formula>
    </cfRule>
  </conditionalFormatting>
  <conditionalFormatting sqref="J27:N27">
    <cfRule type="expression" dxfId="4918" priority="316">
      <formula>$AY27=1</formula>
    </cfRule>
  </conditionalFormatting>
  <conditionalFormatting sqref="J29:N29">
    <cfRule type="expression" dxfId="4917" priority="315">
      <formula>$AY29=1</formula>
    </cfRule>
  </conditionalFormatting>
  <conditionalFormatting sqref="J31:N31">
    <cfRule type="expression" dxfId="4916" priority="314">
      <formula>$AY31=1</formula>
    </cfRule>
  </conditionalFormatting>
  <conditionalFormatting sqref="J33:N33">
    <cfRule type="expression" dxfId="4915" priority="313">
      <formula>$AY33=1</formula>
    </cfRule>
  </conditionalFormatting>
  <conditionalFormatting sqref="J35:N35">
    <cfRule type="expression" dxfId="4914" priority="312">
      <formula>$AY35=1</formula>
    </cfRule>
  </conditionalFormatting>
  <conditionalFormatting sqref="J37:N37">
    <cfRule type="expression" dxfId="4913" priority="311">
      <formula>$AY37=1</formula>
    </cfRule>
  </conditionalFormatting>
  <conditionalFormatting sqref="J39:N39">
    <cfRule type="expression" dxfId="4912" priority="310">
      <formula>$AY39=1</formula>
    </cfRule>
  </conditionalFormatting>
  <conditionalFormatting sqref="J41:N41">
    <cfRule type="expression" dxfId="4911" priority="309">
      <formula>$AY41=1</formula>
    </cfRule>
  </conditionalFormatting>
  <conditionalFormatting sqref="J43:N43">
    <cfRule type="expression" dxfId="4910" priority="308">
      <formula>$AY43=1</formula>
    </cfRule>
  </conditionalFormatting>
  <conditionalFormatting sqref="J45:N45">
    <cfRule type="expression" dxfId="4909" priority="307">
      <formula>$AY45=1</formula>
    </cfRule>
  </conditionalFormatting>
  <conditionalFormatting sqref="J47:N47">
    <cfRule type="expression" dxfId="4908" priority="306">
      <formula>$AY47=1</formula>
    </cfRule>
  </conditionalFormatting>
  <conditionalFormatting sqref="J49:N49">
    <cfRule type="expression" dxfId="4907" priority="305">
      <formula>$AY49=1</formula>
    </cfRule>
  </conditionalFormatting>
  <conditionalFormatting sqref="J51:N51">
    <cfRule type="expression" dxfId="4906" priority="304">
      <formula>$AY51=1</formula>
    </cfRule>
  </conditionalFormatting>
  <conditionalFormatting sqref="J53:N53">
    <cfRule type="expression" dxfId="4905" priority="303">
      <formula>$AY53=1</formula>
    </cfRule>
  </conditionalFormatting>
  <conditionalFormatting sqref="J16:N16">
    <cfRule type="expression" dxfId="4904" priority="302">
      <formula>$AY16=1</formula>
    </cfRule>
  </conditionalFormatting>
  <conditionalFormatting sqref="P15:T15">
    <cfRule type="expression" dxfId="4903" priority="282">
      <formula>$AY15=1</formula>
    </cfRule>
  </conditionalFormatting>
  <conditionalFormatting sqref="P52:T52">
    <cfRule type="expression" dxfId="4902" priority="243">
      <formula>$AY52=1</formula>
    </cfRule>
  </conditionalFormatting>
  <conditionalFormatting sqref="P50:T50">
    <cfRule type="expression" dxfId="4901" priority="244">
      <formula>$AY50=1</formula>
    </cfRule>
  </conditionalFormatting>
  <conditionalFormatting sqref="P48:T48">
    <cfRule type="expression" dxfId="4900" priority="245">
      <formula>$AY48=1</formula>
    </cfRule>
  </conditionalFormatting>
  <conditionalFormatting sqref="P46:T46">
    <cfRule type="expression" dxfId="4899" priority="246">
      <formula>$AY46=1</formula>
    </cfRule>
  </conditionalFormatting>
  <conditionalFormatting sqref="P44:T44">
    <cfRule type="expression" dxfId="4898" priority="247">
      <formula>$AY44=1</formula>
    </cfRule>
  </conditionalFormatting>
  <conditionalFormatting sqref="P42:T42">
    <cfRule type="expression" dxfId="4897" priority="248">
      <formula>$AY42=1</formula>
    </cfRule>
  </conditionalFormatting>
  <conditionalFormatting sqref="P40:T40">
    <cfRule type="expression" dxfId="4896" priority="249">
      <formula>$AY40=1</formula>
    </cfRule>
  </conditionalFormatting>
  <conditionalFormatting sqref="P38:T38">
    <cfRule type="expression" dxfId="4895" priority="250">
      <formula>$AY38=1</formula>
    </cfRule>
  </conditionalFormatting>
  <conditionalFormatting sqref="P36:T36">
    <cfRule type="expression" dxfId="4894" priority="251">
      <formula>$AY36=1</formula>
    </cfRule>
  </conditionalFormatting>
  <conditionalFormatting sqref="P34:T34">
    <cfRule type="expression" dxfId="4893" priority="252">
      <formula>$AY34=1</formula>
    </cfRule>
  </conditionalFormatting>
  <conditionalFormatting sqref="P32:T32">
    <cfRule type="expression" dxfId="4892" priority="253">
      <formula>$AY32=1</formula>
    </cfRule>
  </conditionalFormatting>
  <conditionalFormatting sqref="P30:T30">
    <cfRule type="expression" dxfId="4891" priority="254">
      <formula>$AY30=1</formula>
    </cfRule>
  </conditionalFormatting>
  <conditionalFormatting sqref="P28:T28">
    <cfRule type="expression" dxfId="4890" priority="255">
      <formula>$AY28=1</formula>
    </cfRule>
  </conditionalFormatting>
  <conditionalFormatting sqref="P26:T26">
    <cfRule type="expression" dxfId="4889" priority="256">
      <formula>$AY26=1</formula>
    </cfRule>
  </conditionalFormatting>
  <conditionalFormatting sqref="P24:T24">
    <cfRule type="expression" dxfId="4888" priority="257">
      <formula>$AY24=1</formula>
    </cfRule>
  </conditionalFormatting>
  <conditionalFormatting sqref="P22:T22">
    <cfRule type="expression" dxfId="4887" priority="258">
      <formula>$AY22=1</formula>
    </cfRule>
  </conditionalFormatting>
  <conditionalFormatting sqref="P20:T20">
    <cfRule type="expression" dxfId="4886" priority="259">
      <formula>$AY20=1</formula>
    </cfRule>
  </conditionalFormatting>
  <conditionalFormatting sqref="P18:T18">
    <cfRule type="expression" dxfId="4885" priority="260">
      <formula>$AY18=1</formula>
    </cfRule>
  </conditionalFormatting>
  <conditionalFormatting sqref="P14:T14">
    <cfRule type="expression" dxfId="4884" priority="261">
      <formula>$AY14=1</formula>
    </cfRule>
  </conditionalFormatting>
  <conditionalFormatting sqref="P17:T17">
    <cfRule type="expression" dxfId="4883" priority="281">
      <formula>$AY17=1</formula>
    </cfRule>
  </conditionalFormatting>
  <conditionalFormatting sqref="P19:T19">
    <cfRule type="expression" dxfId="4882" priority="280">
      <formula>$AY19=1</formula>
    </cfRule>
  </conditionalFormatting>
  <conditionalFormatting sqref="P21:T21">
    <cfRule type="expression" dxfId="4881" priority="279">
      <formula>$AY21=1</formula>
    </cfRule>
  </conditionalFormatting>
  <conditionalFormatting sqref="P23:T23">
    <cfRule type="expression" dxfId="4880" priority="278">
      <formula>$AY23=1</formula>
    </cfRule>
  </conditionalFormatting>
  <conditionalFormatting sqref="P25:T25">
    <cfRule type="expression" dxfId="4879" priority="277">
      <formula>$AY25=1</formula>
    </cfRule>
  </conditionalFormatting>
  <conditionalFormatting sqref="P27:T27">
    <cfRule type="expression" dxfId="4878" priority="276">
      <formula>$AY27=1</formula>
    </cfRule>
  </conditionalFormatting>
  <conditionalFormatting sqref="P29:T29">
    <cfRule type="expression" dxfId="4877" priority="275">
      <formula>$AY29=1</formula>
    </cfRule>
  </conditionalFormatting>
  <conditionalFormatting sqref="P31:T31">
    <cfRule type="expression" dxfId="4876" priority="274">
      <formula>$AY31=1</formula>
    </cfRule>
  </conditionalFormatting>
  <conditionalFormatting sqref="P33:T33">
    <cfRule type="expression" dxfId="4875" priority="273">
      <formula>$AY33=1</formula>
    </cfRule>
  </conditionalFormatting>
  <conditionalFormatting sqref="P35:T35">
    <cfRule type="expression" dxfId="4874" priority="272">
      <formula>$AY35=1</formula>
    </cfRule>
  </conditionalFormatting>
  <conditionalFormatting sqref="P37:T37">
    <cfRule type="expression" dxfId="4873" priority="271">
      <formula>$AY37=1</formula>
    </cfRule>
  </conditionalFormatting>
  <conditionalFormatting sqref="P39:T39">
    <cfRule type="expression" dxfId="4872" priority="270">
      <formula>$AY39=1</formula>
    </cfRule>
  </conditionalFormatting>
  <conditionalFormatting sqref="P41:T41">
    <cfRule type="expression" dxfId="4871" priority="269">
      <formula>$AY41=1</formula>
    </cfRule>
  </conditionalFormatting>
  <conditionalFormatting sqref="P43:T43">
    <cfRule type="expression" dxfId="4870" priority="268">
      <formula>$AY43=1</formula>
    </cfRule>
  </conditionalFormatting>
  <conditionalFormatting sqref="P45:T45">
    <cfRule type="expression" dxfId="4869" priority="267">
      <formula>$AY45=1</formula>
    </cfRule>
  </conditionalFormatting>
  <conditionalFormatting sqref="P47:T47">
    <cfRule type="expression" dxfId="4868" priority="266">
      <formula>$AY47=1</formula>
    </cfRule>
  </conditionalFormatting>
  <conditionalFormatting sqref="P49:T49">
    <cfRule type="expression" dxfId="4867" priority="265">
      <formula>$AY49=1</formula>
    </cfRule>
  </conditionalFormatting>
  <conditionalFormatting sqref="P51:T51">
    <cfRule type="expression" dxfId="4866" priority="264">
      <formula>$AY51=1</formula>
    </cfRule>
  </conditionalFormatting>
  <conditionalFormatting sqref="P53:T53">
    <cfRule type="expression" dxfId="4865" priority="263">
      <formula>$AY53=1</formula>
    </cfRule>
  </conditionalFormatting>
  <conditionalFormatting sqref="P16:T16">
    <cfRule type="expression" dxfId="4864" priority="262">
      <formula>$AY16=1</formula>
    </cfRule>
  </conditionalFormatting>
  <conditionalFormatting sqref="V15:Z15">
    <cfRule type="expression" dxfId="4863" priority="242">
      <formula>$AY15=1</formula>
    </cfRule>
  </conditionalFormatting>
  <conditionalFormatting sqref="V52:Z52">
    <cfRule type="expression" dxfId="4862" priority="203">
      <formula>$AY52=1</formula>
    </cfRule>
  </conditionalFormatting>
  <conditionalFormatting sqref="V50:Z50">
    <cfRule type="expression" dxfId="4861" priority="204">
      <formula>$AY50=1</formula>
    </cfRule>
  </conditionalFormatting>
  <conditionalFormatting sqref="V48:Z48">
    <cfRule type="expression" dxfId="4860" priority="205">
      <formula>$AY48=1</formula>
    </cfRule>
  </conditionalFormatting>
  <conditionalFormatting sqref="V46:Z46">
    <cfRule type="expression" dxfId="4859" priority="206">
      <formula>$AY46=1</formula>
    </cfRule>
  </conditionalFormatting>
  <conditionalFormatting sqref="V44:Z44">
    <cfRule type="expression" dxfId="4858" priority="207">
      <formula>$AY44=1</formula>
    </cfRule>
  </conditionalFormatting>
  <conditionalFormatting sqref="V42:Z42">
    <cfRule type="expression" dxfId="4857" priority="208">
      <formula>$AY42=1</formula>
    </cfRule>
  </conditionalFormatting>
  <conditionalFormatting sqref="V40:Z40">
    <cfRule type="expression" dxfId="4856" priority="209">
      <formula>$AY40=1</formula>
    </cfRule>
  </conditionalFormatting>
  <conditionalFormatting sqref="V38:Z38">
    <cfRule type="expression" dxfId="4855" priority="210">
      <formula>$AY38=1</formula>
    </cfRule>
  </conditionalFormatting>
  <conditionalFormatting sqref="V36:Z36">
    <cfRule type="expression" dxfId="4854" priority="211">
      <formula>$AY36=1</formula>
    </cfRule>
  </conditionalFormatting>
  <conditionalFormatting sqref="V34:Z34">
    <cfRule type="expression" dxfId="4853" priority="212">
      <formula>$AY34=1</formula>
    </cfRule>
  </conditionalFormatting>
  <conditionalFormatting sqref="V32:Z32">
    <cfRule type="expression" dxfId="4852" priority="213">
      <formula>$AY32=1</formula>
    </cfRule>
  </conditionalFormatting>
  <conditionalFormatting sqref="V30:Z30">
    <cfRule type="expression" dxfId="4851" priority="214">
      <formula>$AY30=1</formula>
    </cfRule>
  </conditionalFormatting>
  <conditionalFormatting sqref="V28:Z28">
    <cfRule type="expression" dxfId="4850" priority="215">
      <formula>$AY28=1</formula>
    </cfRule>
  </conditionalFormatting>
  <conditionalFormatting sqref="V26:Z26">
    <cfRule type="expression" dxfId="4849" priority="216">
      <formula>$AY26=1</formula>
    </cfRule>
  </conditionalFormatting>
  <conditionalFormatting sqref="V24:Z24">
    <cfRule type="expression" dxfId="4848" priority="217">
      <formula>$AY24=1</formula>
    </cfRule>
  </conditionalFormatting>
  <conditionalFormatting sqref="V22:Z22">
    <cfRule type="expression" dxfId="4847" priority="218">
      <formula>$AY22=1</formula>
    </cfRule>
  </conditionalFormatting>
  <conditionalFormatting sqref="V20:Z20">
    <cfRule type="expression" dxfId="4846" priority="219">
      <formula>$AY20=1</formula>
    </cfRule>
  </conditionalFormatting>
  <conditionalFormatting sqref="V18:Z18">
    <cfRule type="expression" dxfId="4845" priority="220">
      <formula>$AY18=1</formula>
    </cfRule>
  </conditionalFormatting>
  <conditionalFormatting sqref="V14:Z14">
    <cfRule type="expression" dxfId="4844" priority="221">
      <formula>$AY14=1</formula>
    </cfRule>
  </conditionalFormatting>
  <conditionalFormatting sqref="V17:Z17">
    <cfRule type="expression" dxfId="4843" priority="241">
      <formula>$AY17=1</formula>
    </cfRule>
  </conditionalFormatting>
  <conditionalFormatting sqref="V19:Z19">
    <cfRule type="expression" dxfId="4842" priority="240">
      <formula>$AY19=1</formula>
    </cfRule>
  </conditionalFormatting>
  <conditionalFormatting sqref="V21:Z21">
    <cfRule type="expression" dxfId="4841" priority="239">
      <formula>$AY21=1</formula>
    </cfRule>
  </conditionalFormatting>
  <conditionalFormatting sqref="V23:Z23">
    <cfRule type="expression" dxfId="4840" priority="238">
      <formula>$AY23=1</formula>
    </cfRule>
  </conditionalFormatting>
  <conditionalFormatting sqref="V25:Z25">
    <cfRule type="expression" dxfId="4839" priority="237">
      <formula>$AY25=1</formula>
    </cfRule>
  </conditionalFormatting>
  <conditionalFormatting sqref="V27:Z27">
    <cfRule type="expression" dxfId="4838" priority="236">
      <formula>$AY27=1</formula>
    </cfRule>
  </conditionalFormatting>
  <conditionalFormatting sqref="V29:Z29">
    <cfRule type="expression" dxfId="4837" priority="235">
      <formula>$AY29=1</formula>
    </cfRule>
  </conditionalFormatting>
  <conditionalFormatting sqref="V31:Z31">
    <cfRule type="expression" dxfId="4836" priority="234">
      <formula>$AY31=1</formula>
    </cfRule>
  </conditionalFormatting>
  <conditionalFormatting sqref="V33:Z33">
    <cfRule type="expression" dxfId="4835" priority="233">
      <formula>$AY33=1</formula>
    </cfRule>
  </conditionalFormatting>
  <conditionalFormatting sqref="V35:Z35">
    <cfRule type="expression" dxfId="4834" priority="232">
      <formula>$AY35=1</formula>
    </cfRule>
  </conditionalFormatting>
  <conditionalFormatting sqref="V37:Z37">
    <cfRule type="expression" dxfId="4833" priority="231">
      <formula>$AY37=1</formula>
    </cfRule>
  </conditionalFormatting>
  <conditionalFormatting sqref="V39:Z39">
    <cfRule type="expression" dxfId="4832" priority="230">
      <formula>$AY39=1</formula>
    </cfRule>
  </conditionalFormatting>
  <conditionalFormatting sqref="V41:Z41">
    <cfRule type="expression" dxfId="4831" priority="229">
      <formula>$AY41=1</formula>
    </cfRule>
  </conditionalFormatting>
  <conditionalFormatting sqref="V43:Z43">
    <cfRule type="expression" dxfId="4830" priority="228">
      <formula>$AY43=1</formula>
    </cfRule>
  </conditionalFormatting>
  <conditionalFormatting sqref="V45:Z45">
    <cfRule type="expression" dxfId="4829" priority="227">
      <formula>$AY45=1</formula>
    </cfRule>
  </conditionalFormatting>
  <conditionalFormatting sqref="V47:Z47">
    <cfRule type="expression" dxfId="4828" priority="226">
      <formula>$AY47=1</formula>
    </cfRule>
  </conditionalFormatting>
  <conditionalFormatting sqref="V49:Z49">
    <cfRule type="expression" dxfId="4827" priority="225">
      <formula>$AY49=1</formula>
    </cfRule>
  </conditionalFormatting>
  <conditionalFormatting sqref="V51:Z51">
    <cfRule type="expression" dxfId="4826" priority="224">
      <formula>$AY51=1</formula>
    </cfRule>
  </conditionalFormatting>
  <conditionalFormatting sqref="V53:Z53">
    <cfRule type="expression" dxfId="4825" priority="223">
      <formula>$AY53=1</formula>
    </cfRule>
  </conditionalFormatting>
  <conditionalFormatting sqref="V16:Z16">
    <cfRule type="expression" dxfId="4824" priority="222">
      <formula>$AY16=1</formula>
    </cfRule>
  </conditionalFormatting>
  <conditionalFormatting sqref="AB15:AF15">
    <cfRule type="expression" dxfId="4823" priority="202">
      <formula>$AY15=1</formula>
    </cfRule>
  </conditionalFormatting>
  <conditionalFormatting sqref="AB52:AF52">
    <cfRule type="expression" dxfId="4822" priority="163">
      <formula>$AY52=1</formula>
    </cfRule>
  </conditionalFormatting>
  <conditionalFormatting sqref="AB50:AF50">
    <cfRule type="expression" dxfId="4821" priority="164">
      <formula>$AY50=1</formula>
    </cfRule>
  </conditionalFormatting>
  <conditionalFormatting sqref="AB48:AF48">
    <cfRule type="expression" dxfId="4820" priority="165">
      <formula>$AY48=1</formula>
    </cfRule>
  </conditionalFormatting>
  <conditionalFormatting sqref="AB46:AF46">
    <cfRule type="expression" dxfId="4819" priority="166">
      <formula>$AY46=1</formula>
    </cfRule>
  </conditionalFormatting>
  <conditionalFormatting sqref="AB44:AF44">
    <cfRule type="expression" dxfId="4818" priority="167">
      <formula>$AY44=1</formula>
    </cfRule>
  </conditionalFormatting>
  <conditionalFormatting sqref="AB42:AF42">
    <cfRule type="expression" dxfId="4817" priority="168">
      <formula>$AY42=1</formula>
    </cfRule>
  </conditionalFormatting>
  <conditionalFormatting sqref="AB40:AF40">
    <cfRule type="expression" dxfId="4816" priority="169">
      <formula>$AY40=1</formula>
    </cfRule>
  </conditionalFormatting>
  <conditionalFormatting sqref="AB38:AF38">
    <cfRule type="expression" dxfId="4815" priority="170">
      <formula>$AY38=1</formula>
    </cfRule>
  </conditionalFormatting>
  <conditionalFormatting sqref="AB36:AF36">
    <cfRule type="expression" dxfId="4814" priority="171">
      <formula>$AY36=1</formula>
    </cfRule>
  </conditionalFormatting>
  <conditionalFormatting sqref="AB34:AF34">
    <cfRule type="expression" dxfId="4813" priority="172">
      <formula>$AY34=1</formula>
    </cfRule>
  </conditionalFormatting>
  <conditionalFormatting sqref="AB32:AF32">
    <cfRule type="expression" dxfId="4812" priority="173">
      <formula>$AY32=1</formula>
    </cfRule>
  </conditionalFormatting>
  <conditionalFormatting sqref="AB30:AF30">
    <cfRule type="expression" dxfId="4811" priority="174">
      <formula>$AY30=1</formula>
    </cfRule>
  </conditionalFormatting>
  <conditionalFormatting sqref="AB28:AF28">
    <cfRule type="expression" dxfId="4810" priority="175">
      <formula>$AY28=1</formula>
    </cfRule>
  </conditionalFormatting>
  <conditionalFormatting sqref="AB26:AF26">
    <cfRule type="expression" dxfId="4809" priority="176">
      <formula>$AY26=1</formula>
    </cfRule>
  </conditionalFormatting>
  <conditionalFormatting sqref="AB24:AF24">
    <cfRule type="expression" dxfId="4808" priority="177">
      <formula>$AY24=1</formula>
    </cfRule>
  </conditionalFormatting>
  <conditionalFormatting sqref="AB22:AF22">
    <cfRule type="expression" dxfId="4807" priority="178">
      <formula>$AY22=1</formula>
    </cfRule>
  </conditionalFormatting>
  <conditionalFormatting sqref="AB20:AF20">
    <cfRule type="expression" dxfId="4806" priority="179">
      <formula>$AY20=1</formula>
    </cfRule>
  </conditionalFormatting>
  <conditionalFormatting sqref="AB18:AF18">
    <cfRule type="expression" dxfId="4805" priority="180">
      <formula>$AY18=1</formula>
    </cfRule>
  </conditionalFormatting>
  <conditionalFormatting sqref="AB14:AF14">
    <cfRule type="expression" dxfId="4804" priority="181">
      <formula>$AY14=1</formula>
    </cfRule>
  </conditionalFormatting>
  <conditionalFormatting sqref="AB17:AF17">
    <cfRule type="expression" dxfId="4803" priority="201">
      <formula>$AY17=1</formula>
    </cfRule>
  </conditionalFormatting>
  <conditionalFormatting sqref="AB19:AF19">
    <cfRule type="expression" dxfId="4802" priority="200">
      <formula>$AY19=1</formula>
    </cfRule>
  </conditionalFormatting>
  <conditionalFormatting sqref="AB21:AF21">
    <cfRule type="expression" dxfId="4801" priority="199">
      <formula>$AY21=1</formula>
    </cfRule>
  </conditionalFormatting>
  <conditionalFormatting sqref="AB23:AF23">
    <cfRule type="expression" dxfId="4800" priority="198">
      <formula>$AY23=1</formula>
    </cfRule>
  </conditionalFormatting>
  <conditionalFormatting sqref="AB25:AF25">
    <cfRule type="expression" dxfId="4799" priority="197">
      <formula>$AY25=1</formula>
    </cfRule>
  </conditionalFormatting>
  <conditionalFormatting sqref="AB27:AF27">
    <cfRule type="expression" dxfId="4798" priority="196">
      <formula>$AY27=1</formula>
    </cfRule>
  </conditionalFormatting>
  <conditionalFormatting sqref="AB29:AF29">
    <cfRule type="expression" dxfId="4797" priority="195">
      <formula>$AY29=1</formula>
    </cfRule>
  </conditionalFormatting>
  <conditionalFormatting sqref="AB31:AF31">
    <cfRule type="expression" dxfId="4796" priority="194">
      <formula>$AY31=1</formula>
    </cfRule>
  </conditionalFormatting>
  <conditionalFormatting sqref="AB33:AF33">
    <cfRule type="expression" dxfId="4795" priority="193">
      <formula>$AY33=1</formula>
    </cfRule>
  </conditionalFormatting>
  <conditionalFormatting sqref="AB35:AF35">
    <cfRule type="expression" dxfId="4794" priority="192">
      <formula>$AY35=1</formula>
    </cfRule>
  </conditionalFormatting>
  <conditionalFormatting sqref="AB37:AF37">
    <cfRule type="expression" dxfId="4793" priority="191">
      <formula>$AY37=1</formula>
    </cfRule>
  </conditionalFormatting>
  <conditionalFormatting sqref="AB39:AF39">
    <cfRule type="expression" dxfId="4792" priority="190">
      <formula>$AY39=1</formula>
    </cfRule>
  </conditionalFormatting>
  <conditionalFormatting sqref="AB41:AF41">
    <cfRule type="expression" dxfId="4791" priority="189">
      <formula>$AY41=1</formula>
    </cfRule>
  </conditionalFormatting>
  <conditionalFormatting sqref="AB43:AF43">
    <cfRule type="expression" dxfId="4790" priority="188">
      <formula>$AY43=1</formula>
    </cfRule>
  </conditionalFormatting>
  <conditionalFormatting sqref="AB45:AF45">
    <cfRule type="expression" dxfId="4789" priority="187">
      <formula>$AY45=1</formula>
    </cfRule>
  </conditionalFormatting>
  <conditionalFormatting sqref="AB47:AF47">
    <cfRule type="expression" dxfId="4788" priority="186">
      <formula>$AY47=1</formula>
    </cfRule>
  </conditionalFormatting>
  <conditionalFormatting sqref="AB49:AF49">
    <cfRule type="expression" dxfId="4787" priority="185">
      <formula>$AY49=1</formula>
    </cfRule>
  </conditionalFormatting>
  <conditionalFormatting sqref="AB51:AF51">
    <cfRule type="expression" dxfId="4786" priority="184">
      <formula>$AY51=1</formula>
    </cfRule>
  </conditionalFormatting>
  <conditionalFormatting sqref="AB53:AF53">
    <cfRule type="expression" dxfId="4785" priority="183">
      <formula>$AY53=1</formula>
    </cfRule>
  </conditionalFormatting>
  <conditionalFormatting sqref="AB16:AF16">
    <cfRule type="expression" dxfId="4784" priority="182">
      <formula>$AY16=1</formula>
    </cfRule>
  </conditionalFormatting>
  <conditionalFormatting sqref="J94:N94">
    <cfRule type="expression" dxfId="4783" priority="144">
      <formula>$AY94=1</formula>
    </cfRule>
  </conditionalFormatting>
  <conditionalFormatting sqref="J58:N58">
    <cfRule type="expression" dxfId="4782" priority="162">
      <formula>$AY58=1</formula>
    </cfRule>
  </conditionalFormatting>
  <conditionalFormatting sqref="J60:N60">
    <cfRule type="expression" dxfId="4781" priority="161">
      <formula>$AY60=1</formula>
    </cfRule>
  </conditionalFormatting>
  <conditionalFormatting sqref="J62:N62">
    <cfRule type="expression" dxfId="4780" priority="160">
      <formula>$AY62=1</formula>
    </cfRule>
  </conditionalFormatting>
  <conditionalFormatting sqref="J64:N64">
    <cfRule type="expression" dxfId="4779" priority="159">
      <formula>$AY64=1</formula>
    </cfRule>
  </conditionalFormatting>
  <conditionalFormatting sqref="J66:N66">
    <cfRule type="expression" dxfId="4778" priority="158">
      <formula>$AY66=1</formula>
    </cfRule>
  </conditionalFormatting>
  <conditionalFormatting sqref="J68:N68">
    <cfRule type="expression" dxfId="4777" priority="157">
      <formula>$AY68=1</formula>
    </cfRule>
  </conditionalFormatting>
  <conditionalFormatting sqref="J70:N70">
    <cfRule type="expression" dxfId="4776" priority="156">
      <formula>$AY70=1</formula>
    </cfRule>
  </conditionalFormatting>
  <conditionalFormatting sqref="J72:N72">
    <cfRule type="expression" dxfId="4775" priority="155">
      <formula>$AY72=1</formula>
    </cfRule>
  </conditionalFormatting>
  <conditionalFormatting sqref="J74:N74">
    <cfRule type="expression" dxfId="4774" priority="154">
      <formula>$AY74=1</formula>
    </cfRule>
  </conditionalFormatting>
  <conditionalFormatting sqref="J76:N76">
    <cfRule type="expression" dxfId="4773" priority="153">
      <formula>$AY76=1</formula>
    </cfRule>
  </conditionalFormatting>
  <conditionalFormatting sqref="J78:N78">
    <cfRule type="expression" dxfId="4772" priority="152">
      <formula>$AY78=1</formula>
    </cfRule>
  </conditionalFormatting>
  <conditionalFormatting sqref="J80:N80">
    <cfRule type="expression" dxfId="4771" priority="151">
      <formula>$AY80=1</formula>
    </cfRule>
  </conditionalFormatting>
  <conditionalFormatting sqref="J82:N82">
    <cfRule type="expression" dxfId="4770" priority="150">
      <formula>$AY82=1</formula>
    </cfRule>
  </conditionalFormatting>
  <conditionalFormatting sqref="J84:N84">
    <cfRule type="expression" dxfId="4769" priority="149">
      <formula>$AY84=1</formula>
    </cfRule>
  </conditionalFormatting>
  <conditionalFormatting sqref="J86:N86">
    <cfRule type="expression" dxfId="4768" priority="148">
      <formula>$AY86=1</formula>
    </cfRule>
  </conditionalFormatting>
  <conditionalFormatting sqref="J88:N88">
    <cfRule type="expression" dxfId="4767" priority="147">
      <formula>$AY88=1</formula>
    </cfRule>
  </conditionalFormatting>
  <conditionalFormatting sqref="J90:N90">
    <cfRule type="expression" dxfId="4766" priority="146">
      <formula>$AY90=1</formula>
    </cfRule>
  </conditionalFormatting>
  <conditionalFormatting sqref="J92:N92">
    <cfRule type="expression" dxfId="4765" priority="145">
      <formula>$AY92=1</formula>
    </cfRule>
  </conditionalFormatting>
  <conditionalFormatting sqref="J96:N96">
    <cfRule type="expression" dxfId="4764" priority="143">
      <formula>$AY96=1</formula>
    </cfRule>
  </conditionalFormatting>
  <conditionalFormatting sqref="J59:N59">
    <cfRule type="expression" dxfId="4763" priority="142">
      <formula>$AY59=1</formula>
    </cfRule>
  </conditionalFormatting>
  <conditionalFormatting sqref="J57:N57">
    <cfRule type="expression" dxfId="4762" priority="141">
      <formula>$AY57=1</formula>
    </cfRule>
  </conditionalFormatting>
  <conditionalFormatting sqref="J61:N61">
    <cfRule type="expression" dxfId="4761" priority="140">
      <formula>$AY61=1</formula>
    </cfRule>
  </conditionalFormatting>
  <conditionalFormatting sqref="J63:N63">
    <cfRule type="expression" dxfId="4760" priority="139">
      <formula>$AY63=1</formula>
    </cfRule>
  </conditionalFormatting>
  <conditionalFormatting sqref="J65:N65">
    <cfRule type="expression" dxfId="4759" priority="138">
      <formula>$AY65=1</formula>
    </cfRule>
  </conditionalFormatting>
  <conditionalFormatting sqref="J67:N67">
    <cfRule type="expression" dxfId="4758" priority="137">
      <formula>$AY67=1</formula>
    </cfRule>
  </conditionalFormatting>
  <conditionalFormatting sqref="J69:N69">
    <cfRule type="expression" dxfId="4757" priority="136">
      <formula>$AY69=1</formula>
    </cfRule>
  </conditionalFormatting>
  <conditionalFormatting sqref="J71:N71">
    <cfRule type="expression" dxfId="4756" priority="135">
      <formula>$AY71=1</formula>
    </cfRule>
  </conditionalFormatting>
  <conditionalFormatting sqref="J73:N73">
    <cfRule type="expression" dxfId="4755" priority="134">
      <formula>$AY73=1</formula>
    </cfRule>
  </conditionalFormatting>
  <conditionalFormatting sqref="J75:N75">
    <cfRule type="expression" dxfId="4754" priority="133">
      <formula>$AY75=1</formula>
    </cfRule>
  </conditionalFormatting>
  <conditionalFormatting sqref="J77:N77">
    <cfRule type="expression" dxfId="4753" priority="132">
      <formula>$AY77=1</formula>
    </cfRule>
  </conditionalFormatting>
  <conditionalFormatting sqref="J79:N79">
    <cfRule type="expression" dxfId="4752" priority="131">
      <formula>$AY79=1</formula>
    </cfRule>
  </conditionalFormatting>
  <conditionalFormatting sqref="J81:N81">
    <cfRule type="expression" dxfId="4751" priority="130">
      <formula>$AY81=1</formula>
    </cfRule>
  </conditionalFormatting>
  <conditionalFormatting sqref="J83:N83">
    <cfRule type="expression" dxfId="4750" priority="129">
      <formula>$AY83=1</formula>
    </cfRule>
  </conditionalFormatting>
  <conditionalFormatting sqref="J85:N85">
    <cfRule type="expression" dxfId="4749" priority="128">
      <formula>$AY85=1</formula>
    </cfRule>
  </conditionalFormatting>
  <conditionalFormatting sqref="J87:N87">
    <cfRule type="expression" dxfId="4748" priority="127">
      <formula>$AY87=1</formula>
    </cfRule>
  </conditionalFormatting>
  <conditionalFormatting sqref="J89:N89">
    <cfRule type="expression" dxfId="4747" priority="126">
      <formula>$AY89=1</formula>
    </cfRule>
  </conditionalFormatting>
  <conditionalFormatting sqref="J91:N91">
    <cfRule type="expression" dxfId="4746" priority="125">
      <formula>$AY91=1</formula>
    </cfRule>
  </conditionalFormatting>
  <conditionalFormatting sqref="J93:N93">
    <cfRule type="expression" dxfId="4745" priority="124">
      <formula>$AY93=1</formula>
    </cfRule>
  </conditionalFormatting>
  <conditionalFormatting sqref="J95:N95">
    <cfRule type="expression" dxfId="4744" priority="123">
      <formula>$AY95=1</formula>
    </cfRule>
  </conditionalFormatting>
  <conditionalFormatting sqref="P94:T94">
    <cfRule type="expression" dxfId="4743" priority="104">
      <formula>$AY94=1</formula>
    </cfRule>
  </conditionalFormatting>
  <conditionalFormatting sqref="P58:T58">
    <cfRule type="expression" dxfId="4742" priority="122">
      <formula>$AY58=1</formula>
    </cfRule>
  </conditionalFormatting>
  <conditionalFormatting sqref="P60:T60">
    <cfRule type="expression" dxfId="4741" priority="121">
      <formula>$AY60=1</formula>
    </cfRule>
  </conditionalFormatting>
  <conditionalFormatting sqref="P62:T62">
    <cfRule type="expression" dxfId="4740" priority="120">
      <formula>$AY62=1</formula>
    </cfRule>
  </conditionalFormatting>
  <conditionalFormatting sqref="P64:T64">
    <cfRule type="expression" dxfId="4739" priority="119">
      <formula>$AY64=1</formula>
    </cfRule>
  </conditionalFormatting>
  <conditionalFormatting sqref="P66:T66">
    <cfRule type="expression" dxfId="4738" priority="118">
      <formula>$AY66=1</formula>
    </cfRule>
  </conditionalFormatting>
  <conditionalFormatting sqref="P68:T68">
    <cfRule type="expression" dxfId="4737" priority="117">
      <formula>$AY68=1</formula>
    </cfRule>
  </conditionalFormatting>
  <conditionalFormatting sqref="P70:T70">
    <cfRule type="expression" dxfId="4736" priority="116">
      <formula>$AY70=1</formula>
    </cfRule>
  </conditionalFormatting>
  <conditionalFormatting sqref="P72:T72">
    <cfRule type="expression" dxfId="4735" priority="115">
      <formula>$AY72=1</formula>
    </cfRule>
  </conditionalFormatting>
  <conditionalFormatting sqref="P74:T74">
    <cfRule type="expression" dxfId="4734" priority="114">
      <formula>$AY74=1</formula>
    </cfRule>
  </conditionalFormatting>
  <conditionalFormatting sqref="P76:T76">
    <cfRule type="expression" dxfId="4733" priority="113">
      <formula>$AY76=1</formula>
    </cfRule>
  </conditionalFormatting>
  <conditionalFormatting sqref="P78:T78">
    <cfRule type="expression" dxfId="4732" priority="112">
      <formula>$AY78=1</formula>
    </cfRule>
  </conditionalFormatting>
  <conditionalFormatting sqref="P80:T80">
    <cfRule type="expression" dxfId="4731" priority="111">
      <formula>$AY80=1</formula>
    </cfRule>
  </conditionalFormatting>
  <conditionalFormatting sqref="P82:T82">
    <cfRule type="expression" dxfId="4730" priority="110">
      <formula>$AY82=1</formula>
    </cfRule>
  </conditionalFormatting>
  <conditionalFormatting sqref="P84:T84">
    <cfRule type="expression" dxfId="4729" priority="109">
      <formula>$AY84=1</formula>
    </cfRule>
  </conditionalFormatting>
  <conditionalFormatting sqref="P86:T86">
    <cfRule type="expression" dxfId="4728" priority="108">
      <formula>$AY86=1</formula>
    </cfRule>
  </conditionalFormatting>
  <conditionalFormatting sqref="P88:T88">
    <cfRule type="expression" dxfId="4727" priority="107">
      <formula>$AY88=1</formula>
    </cfRule>
  </conditionalFormatting>
  <conditionalFormatting sqref="P90:T90">
    <cfRule type="expression" dxfId="4726" priority="106">
      <formula>$AY90=1</formula>
    </cfRule>
  </conditionalFormatting>
  <conditionalFormatting sqref="P92:T92">
    <cfRule type="expression" dxfId="4725" priority="105">
      <formula>$AY92=1</formula>
    </cfRule>
  </conditionalFormatting>
  <conditionalFormatting sqref="P96:T96">
    <cfRule type="expression" dxfId="4724" priority="103">
      <formula>$AY96=1</formula>
    </cfRule>
  </conditionalFormatting>
  <conditionalFormatting sqref="P59:T59">
    <cfRule type="expression" dxfId="4723" priority="102">
      <formula>$AY59=1</formula>
    </cfRule>
  </conditionalFormatting>
  <conditionalFormatting sqref="P57:T57">
    <cfRule type="expression" dxfId="4722" priority="101">
      <formula>$AY57=1</formula>
    </cfRule>
  </conditionalFormatting>
  <conditionalFormatting sqref="P61:T61">
    <cfRule type="expression" dxfId="4721" priority="100">
      <formula>$AY61=1</formula>
    </cfRule>
  </conditionalFormatting>
  <conditionalFormatting sqref="P63:T63">
    <cfRule type="expression" dxfId="4720" priority="99">
      <formula>$AY63=1</formula>
    </cfRule>
  </conditionalFormatting>
  <conditionalFormatting sqref="P65:T65">
    <cfRule type="expression" dxfId="4719" priority="98">
      <formula>$AY65=1</formula>
    </cfRule>
  </conditionalFormatting>
  <conditionalFormatting sqref="P67:T67">
    <cfRule type="expression" dxfId="4718" priority="97">
      <formula>$AY67=1</formula>
    </cfRule>
  </conditionalFormatting>
  <conditionalFormatting sqref="P69:T69">
    <cfRule type="expression" dxfId="4717" priority="96">
      <formula>$AY69=1</formula>
    </cfRule>
  </conditionalFormatting>
  <conditionalFormatting sqref="P71:T71">
    <cfRule type="expression" dxfId="4716" priority="95">
      <formula>$AY71=1</formula>
    </cfRule>
  </conditionalFormatting>
  <conditionalFormatting sqref="P73:T73">
    <cfRule type="expression" dxfId="4715" priority="94">
      <formula>$AY73=1</formula>
    </cfRule>
  </conditionalFormatting>
  <conditionalFormatting sqref="P75:T75">
    <cfRule type="expression" dxfId="4714" priority="93">
      <formula>$AY75=1</formula>
    </cfRule>
  </conditionalFormatting>
  <conditionalFormatting sqref="P77:T77">
    <cfRule type="expression" dxfId="4713" priority="92">
      <formula>$AY77=1</formula>
    </cfRule>
  </conditionalFormatting>
  <conditionalFormatting sqref="P79:T79">
    <cfRule type="expression" dxfId="4712" priority="91">
      <formula>$AY79=1</formula>
    </cfRule>
  </conditionalFormatting>
  <conditionalFormatting sqref="P81:T81">
    <cfRule type="expression" dxfId="4711" priority="90">
      <formula>$AY81=1</formula>
    </cfRule>
  </conditionalFormatting>
  <conditionalFormatting sqref="P83:T83">
    <cfRule type="expression" dxfId="4710" priority="89">
      <formula>$AY83=1</formula>
    </cfRule>
  </conditionalFormatting>
  <conditionalFormatting sqref="P85:T85">
    <cfRule type="expression" dxfId="4709" priority="88">
      <formula>$AY85=1</formula>
    </cfRule>
  </conditionalFormatting>
  <conditionalFormatting sqref="P87:T87">
    <cfRule type="expression" dxfId="4708" priority="87">
      <formula>$AY87=1</formula>
    </cfRule>
  </conditionalFormatting>
  <conditionalFormatting sqref="P89:T89">
    <cfRule type="expression" dxfId="4707" priority="86">
      <formula>$AY89=1</formula>
    </cfRule>
  </conditionalFormatting>
  <conditionalFormatting sqref="P91:T91">
    <cfRule type="expression" dxfId="4706" priority="85">
      <formula>$AY91=1</formula>
    </cfRule>
  </conditionalFormatting>
  <conditionalFormatting sqref="P93:T93">
    <cfRule type="expression" dxfId="4705" priority="84">
      <formula>$AY93=1</formula>
    </cfRule>
  </conditionalFormatting>
  <conditionalFormatting sqref="P95:T95">
    <cfRule type="expression" dxfId="4704" priority="83">
      <formula>$AY95=1</formula>
    </cfRule>
  </conditionalFormatting>
  <conditionalFormatting sqref="V94:Z94">
    <cfRule type="expression" dxfId="4703" priority="64">
      <formula>$AY94=1</formula>
    </cfRule>
  </conditionalFormatting>
  <conditionalFormatting sqref="V58:Z58">
    <cfRule type="expression" dxfId="4702" priority="82">
      <formula>$AY58=1</formula>
    </cfRule>
  </conditionalFormatting>
  <conditionalFormatting sqref="V60:Z60">
    <cfRule type="expression" dxfId="4701" priority="81">
      <formula>$AY60=1</formula>
    </cfRule>
  </conditionalFormatting>
  <conditionalFormatting sqref="V62:Z62">
    <cfRule type="expression" dxfId="4700" priority="80">
      <formula>$AY62=1</formula>
    </cfRule>
  </conditionalFormatting>
  <conditionalFormatting sqref="V64:Z64">
    <cfRule type="expression" dxfId="4699" priority="79">
      <formula>$AY64=1</formula>
    </cfRule>
  </conditionalFormatting>
  <conditionalFormatting sqref="V66:Z66">
    <cfRule type="expression" dxfId="4698" priority="78">
      <formula>$AY66=1</formula>
    </cfRule>
  </conditionalFormatting>
  <conditionalFormatting sqref="V68:Z68">
    <cfRule type="expression" dxfId="4697" priority="77">
      <formula>$AY68=1</formula>
    </cfRule>
  </conditionalFormatting>
  <conditionalFormatting sqref="V70:Z70">
    <cfRule type="expression" dxfId="4696" priority="76">
      <formula>$AY70=1</formula>
    </cfRule>
  </conditionalFormatting>
  <conditionalFormatting sqref="V72:Z72">
    <cfRule type="expression" dxfId="4695" priority="75">
      <formula>$AY72=1</formula>
    </cfRule>
  </conditionalFormatting>
  <conditionalFormatting sqref="V74:Z74">
    <cfRule type="expression" dxfId="4694" priority="74">
      <formula>$AY74=1</formula>
    </cfRule>
  </conditionalFormatting>
  <conditionalFormatting sqref="V76:Z76">
    <cfRule type="expression" dxfId="4693" priority="73">
      <formula>$AY76=1</formula>
    </cfRule>
  </conditionalFormatting>
  <conditionalFormatting sqref="V78:Z78">
    <cfRule type="expression" dxfId="4692" priority="72">
      <formula>$AY78=1</formula>
    </cfRule>
  </conditionalFormatting>
  <conditionalFormatting sqref="V80:Z80">
    <cfRule type="expression" dxfId="4691" priority="71">
      <formula>$AY80=1</formula>
    </cfRule>
  </conditionalFormatting>
  <conditionalFormatting sqref="V82:Z82">
    <cfRule type="expression" dxfId="4690" priority="70">
      <formula>$AY82=1</formula>
    </cfRule>
  </conditionalFormatting>
  <conditionalFormatting sqref="V84:Z84">
    <cfRule type="expression" dxfId="4689" priority="69">
      <formula>$AY84=1</formula>
    </cfRule>
  </conditionalFormatting>
  <conditionalFormatting sqref="V86:Z86">
    <cfRule type="expression" dxfId="4688" priority="68">
      <formula>$AY86=1</formula>
    </cfRule>
  </conditionalFormatting>
  <conditionalFormatting sqref="V88:Z88">
    <cfRule type="expression" dxfId="4687" priority="67">
      <formula>$AY88=1</formula>
    </cfRule>
  </conditionalFormatting>
  <conditionalFormatting sqref="V90:Z90">
    <cfRule type="expression" dxfId="4686" priority="66">
      <formula>$AY90=1</formula>
    </cfRule>
  </conditionalFormatting>
  <conditionalFormatting sqref="V92:Z92">
    <cfRule type="expression" dxfId="4685" priority="65">
      <formula>$AY92=1</formula>
    </cfRule>
  </conditionalFormatting>
  <conditionalFormatting sqref="V96:Z96">
    <cfRule type="expression" dxfId="4684" priority="63">
      <formula>$AY96=1</formula>
    </cfRule>
  </conditionalFormatting>
  <conditionalFormatting sqref="V59:Z59">
    <cfRule type="expression" dxfId="4683" priority="62">
      <formula>$AY59=1</formula>
    </cfRule>
  </conditionalFormatting>
  <conditionalFormatting sqref="V57:Z57">
    <cfRule type="expression" dxfId="4682" priority="61">
      <formula>$AY57=1</formula>
    </cfRule>
  </conditionalFormatting>
  <conditionalFormatting sqref="V61:Z61">
    <cfRule type="expression" dxfId="4681" priority="60">
      <formula>$AY61=1</formula>
    </cfRule>
  </conditionalFormatting>
  <conditionalFormatting sqref="V63:Z63">
    <cfRule type="expression" dxfId="4680" priority="59">
      <formula>$AY63=1</formula>
    </cfRule>
  </conditionalFormatting>
  <conditionalFormatting sqref="V65:Z65">
    <cfRule type="expression" dxfId="4679" priority="58">
      <formula>$AY65=1</formula>
    </cfRule>
  </conditionalFormatting>
  <conditionalFormatting sqref="V67:Z67">
    <cfRule type="expression" dxfId="4678" priority="57">
      <formula>$AY67=1</formula>
    </cfRule>
  </conditionalFormatting>
  <conditionalFormatting sqref="V69:Z69">
    <cfRule type="expression" dxfId="4677" priority="56">
      <formula>$AY69=1</formula>
    </cfRule>
  </conditionalFormatting>
  <conditionalFormatting sqref="V71:Z71">
    <cfRule type="expression" dxfId="4676" priority="55">
      <formula>$AY71=1</formula>
    </cfRule>
  </conditionalFormatting>
  <conditionalFormatting sqref="V73:Z73">
    <cfRule type="expression" dxfId="4675" priority="54">
      <formula>$AY73=1</formula>
    </cfRule>
  </conditionalFormatting>
  <conditionalFormatting sqref="V75:Z75">
    <cfRule type="expression" dxfId="4674" priority="53">
      <formula>$AY75=1</formula>
    </cfRule>
  </conditionalFormatting>
  <conditionalFormatting sqref="V77:Z77">
    <cfRule type="expression" dxfId="4673" priority="52">
      <formula>$AY77=1</formula>
    </cfRule>
  </conditionalFormatting>
  <conditionalFormatting sqref="V79:Z79">
    <cfRule type="expression" dxfId="4672" priority="51">
      <formula>$AY79=1</formula>
    </cfRule>
  </conditionalFormatting>
  <conditionalFormatting sqref="V81:Z81">
    <cfRule type="expression" dxfId="4671" priority="50">
      <formula>$AY81=1</formula>
    </cfRule>
  </conditionalFormatting>
  <conditionalFormatting sqref="V83:Z83">
    <cfRule type="expression" dxfId="4670" priority="49">
      <formula>$AY83=1</formula>
    </cfRule>
  </conditionalFormatting>
  <conditionalFormatting sqref="V85:Z85">
    <cfRule type="expression" dxfId="4669" priority="48">
      <formula>$AY85=1</formula>
    </cfRule>
  </conditionalFormatting>
  <conditionalFormatting sqref="V87:Z87">
    <cfRule type="expression" dxfId="4668" priority="47">
      <formula>$AY87=1</formula>
    </cfRule>
  </conditionalFormatting>
  <conditionalFormatting sqref="V89:Z89">
    <cfRule type="expression" dxfId="4667" priority="46">
      <formula>$AY89=1</formula>
    </cfRule>
  </conditionalFormatting>
  <conditionalFormatting sqref="V91:Z91">
    <cfRule type="expression" dxfId="4666" priority="45">
      <formula>$AY91=1</formula>
    </cfRule>
  </conditionalFormatting>
  <conditionalFormatting sqref="V93:Z93">
    <cfRule type="expression" dxfId="4665" priority="44">
      <formula>$AY93=1</formula>
    </cfRule>
  </conditionalFormatting>
  <conditionalFormatting sqref="V95:Z95">
    <cfRule type="expression" dxfId="4664" priority="43">
      <formula>$AY95=1</formula>
    </cfRule>
  </conditionalFormatting>
  <conditionalFormatting sqref="AB94:AF94">
    <cfRule type="expression" dxfId="4663" priority="24">
      <formula>$AY94=1</formula>
    </cfRule>
  </conditionalFormatting>
  <conditionalFormatting sqref="AB58:AF58">
    <cfRule type="expression" dxfId="4662" priority="42">
      <formula>$AY58=1</formula>
    </cfRule>
  </conditionalFormatting>
  <conditionalFormatting sqref="AB60:AF60">
    <cfRule type="expression" dxfId="4661" priority="41">
      <formula>$AY60=1</formula>
    </cfRule>
  </conditionalFormatting>
  <conditionalFormatting sqref="AB62:AF62">
    <cfRule type="expression" dxfId="4660" priority="40">
      <formula>$AY62=1</formula>
    </cfRule>
  </conditionalFormatting>
  <conditionalFormatting sqref="AB64:AF64">
    <cfRule type="expression" dxfId="4659" priority="39">
      <formula>$AY64=1</formula>
    </cfRule>
  </conditionalFormatting>
  <conditionalFormatting sqref="AB66:AF66">
    <cfRule type="expression" dxfId="4658" priority="38">
      <formula>$AY66=1</formula>
    </cfRule>
  </conditionalFormatting>
  <conditionalFormatting sqref="AB68:AF68">
    <cfRule type="expression" dxfId="4657" priority="37">
      <formula>$AY68=1</formula>
    </cfRule>
  </conditionalFormatting>
  <conditionalFormatting sqref="AB70:AF70">
    <cfRule type="expression" dxfId="4656" priority="36">
      <formula>$AY70=1</formula>
    </cfRule>
  </conditionalFormatting>
  <conditionalFormatting sqref="AB72:AF72">
    <cfRule type="expression" dxfId="4655" priority="35">
      <formula>$AY72=1</formula>
    </cfRule>
  </conditionalFormatting>
  <conditionalFormatting sqref="AB74:AF74">
    <cfRule type="expression" dxfId="4654" priority="34">
      <formula>$AY74=1</formula>
    </cfRule>
  </conditionalFormatting>
  <conditionalFormatting sqref="AB76:AF76">
    <cfRule type="expression" dxfId="4653" priority="33">
      <formula>$AY76=1</formula>
    </cfRule>
  </conditionalFormatting>
  <conditionalFormatting sqref="AB78:AF78">
    <cfRule type="expression" dxfId="4652" priority="32">
      <formula>$AY78=1</formula>
    </cfRule>
  </conditionalFormatting>
  <conditionalFormatting sqref="AB80:AF80">
    <cfRule type="expression" dxfId="4651" priority="31">
      <formula>$AY80=1</formula>
    </cfRule>
  </conditionalFormatting>
  <conditionalFormatting sqref="AB82:AF82">
    <cfRule type="expression" dxfId="4650" priority="30">
      <formula>$AY82=1</formula>
    </cfRule>
  </conditionalFormatting>
  <conditionalFormatting sqref="AB84:AF84">
    <cfRule type="expression" dxfId="4649" priority="29">
      <formula>$AY84=1</formula>
    </cfRule>
  </conditionalFormatting>
  <conditionalFormatting sqref="AB86:AF86">
    <cfRule type="expression" dxfId="4648" priority="28">
      <formula>$AY86=1</formula>
    </cfRule>
  </conditionalFormatting>
  <conditionalFormatting sqref="AB88:AF88">
    <cfRule type="expression" dxfId="4647" priority="27">
      <formula>$AY88=1</formula>
    </cfRule>
  </conditionalFormatting>
  <conditionalFormatting sqref="AB90:AF90">
    <cfRule type="expression" dxfId="4646" priority="26">
      <formula>$AY90=1</formula>
    </cfRule>
  </conditionalFormatting>
  <conditionalFormatting sqref="AB92:AF92">
    <cfRule type="expression" dxfId="4645" priority="25">
      <formula>$AY92=1</formula>
    </cfRule>
  </conditionalFormatting>
  <conditionalFormatting sqref="AB96:AF96">
    <cfRule type="expression" dxfId="4644" priority="23">
      <formula>$AY96=1</formula>
    </cfRule>
  </conditionalFormatting>
  <conditionalFormatting sqref="AB59:AF59">
    <cfRule type="expression" dxfId="4643" priority="22">
      <formula>$AY59=1</formula>
    </cfRule>
  </conditionalFormatting>
  <conditionalFormatting sqref="AB57:AF57">
    <cfRule type="expression" dxfId="4642" priority="21">
      <formula>$AY57=1</formula>
    </cfRule>
  </conditionalFormatting>
  <conditionalFormatting sqref="AB61:AF61">
    <cfRule type="expression" dxfId="4641" priority="20">
      <formula>$AY61=1</formula>
    </cfRule>
  </conditionalFormatting>
  <conditionalFormatting sqref="AB63:AF63">
    <cfRule type="expression" dxfId="4640" priority="19">
      <formula>$AY63=1</formula>
    </cfRule>
  </conditionalFormatting>
  <conditionalFormatting sqref="AB65:AF65">
    <cfRule type="expression" dxfId="4639" priority="18">
      <formula>$AY65=1</formula>
    </cfRule>
  </conditionalFormatting>
  <conditionalFormatting sqref="AB67:AF67">
    <cfRule type="expression" dxfId="4638" priority="17">
      <formula>$AY67=1</formula>
    </cfRule>
  </conditionalFormatting>
  <conditionalFormatting sqref="AB69:AF69">
    <cfRule type="expression" dxfId="4637" priority="16">
      <formula>$AY69=1</formula>
    </cfRule>
  </conditionalFormatting>
  <conditionalFormatting sqref="AB71:AF71">
    <cfRule type="expression" dxfId="4636" priority="15">
      <formula>$AY71=1</formula>
    </cfRule>
  </conditionalFormatting>
  <conditionalFormatting sqref="AB73:AF73">
    <cfRule type="expression" dxfId="4635" priority="14">
      <formula>$AY73=1</formula>
    </cfRule>
  </conditionalFormatting>
  <conditionalFormatting sqref="AB75:AF75">
    <cfRule type="expression" dxfId="4634" priority="13">
      <formula>$AY75=1</formula>
    </cfRule>
  </conditionalFormatting>
  <conditionalFormatting sqref="AB77:AF77">
    <cfRule type="expression" dxfId="4633" priority="12">
      <formula>$AY77=1</formula>
    </cfRule>
  </conditionalFormatting>
  <conditionalFormatting sqref="AB79:AF79">
    <cfRule type="expression" dxfId="4632" priority="11">
      <formula>$AY79=1</formula>
    </cfRule>
  </conditionalFormatting>
  <conditionalFormatting sqref="AB81:AF81">
    <cfRule type="expression" dxfId="4631" priority="10">
      <formula>$AY81=1</formula>
    </cfRule>
  </conditionalFormatting>
  <conditionalFormatting sqref="AB83:AF83">
    <cfRule type="expression" dxfId="4630" priority="9">
      <formula>$AY83=1</formula>
    </cfRule>
  </conditionalFormatting>
  <conditionalFormatting sqref="AB85:AF85">
    <cfRule type="expression" dxfId="4629" priority="8">
      <formula>$AY85=1</formula>
    </cfRule>
  </conditionalFormatting>
  <conditionalFormatting sqref="AB87:AF87">
    <cfRule type="expression" dxfId="4628" priority="7">
      <formula>$AY87=1</formula>
    </cfRule>
  </conditionalFormatting>
  <conditionalFormatting sqref="AB89:AF89">
    <cfRule type="expression" dxfId="4627" priority="6">
      <formula>$AY89=1</formula>
    </cfRule>
  </conditionalFormatting>
  <conditionalFormatting sqref="AB91:AF91">
    <cfRule type="expression" dxfId="4626" priority="5">
      <formula>$AY91=1</formula>
    </cfRule>
  </conditionalFormatting>
  <conditionalFormatting sqref="AB93:AF93">
    <cfRule type="expression" dxfId="4625" priority="4">
      <formula>$AY93=1</formula>
    </cfRule>
  </conditionalFormatting>
  <conditionalFormatting sqref="AB95:AF95">
    <cfRule type="expression" dxfId="4624" priority="3">
      <formula>$AY95=1</formula>
    </cfRule>
  </conditionalFormatting>
  <conditionalFormatting sqref="AH91 AH93 AH95 AH58 AH60 AH62 AH64 AH66 AH68 AH70 AH72 AH74 AH76 AH78 AH80 AH82 AH84 AH86 AH88">
    <cfRule type="expression" dxfId="4623" priority="1">
      <formula>$AY58=1</formula>
    </cfRule>
  </conditionalFormatting>
  <conditionalFormatting sqref="AH92 AH94 AH96 AH57 AH59 AH61 AH63 AH65 AH67 AH69 AH71 AH73 AH75 AH77 AH79 AH81 AH83 AH85 AH87 AH89:AH90">
    <cfRule type="expression" dxfId="4622" priority="2">
      <formula>$AY57=1</formula>
    </cfRule>
  </conditionalFormatting>
  <dataValidations count="5">
    <dataValidation type="list" allowBlank="1" showDropDown="1" showInputMessage="1" showErrorMessage="1" error="You have entered an invalid value! Please try again." prompt="X=Absent_x000a_T=Tardy_x000a_AM=Absent in the morning_x000a_CC=Cutting Classes_x000a_LE=Late Enrolment_x000a_T/I=Transferred In_x000a_T/O=Transferred Out_x000a_DRP=Dropped" sqref="AB57:AF96 J57:N96 P57:T96 V57:Z96 D14:H53 D57:H96 J14:N53 P14:T53 V14:Z53 AB14:AF53">
      <formula1>"X,T,AM,CC,LE,T/I,T/O,DRP,x,t,am,cc,le,t/i,t/o,drp"</formula1>
    </dataValidation>
    <dataValidation allowBlank="1" showInputMessage="1" showErrorMessage="1" prompt="Name entry is not allowed in this cell. Please go to SF1 to type names." sqref="B14:C53 B57:C96"/>
    <dataValidation type="list" allowBlank="1" showInputMessage="1" showErrorMessage="1" prompt="Please leave this cell blank if it is a non-working holiday." sqref="AG12">
      <formula1>"MON,TUE,WED,THU,FRI,SAT,SUN"</formula1>
    </dataValidation>
    <dataValidation allowBlank="1" showDropDown="1" showInputMessage="1" showErrorMessage="1" sqref="I14:I100 O14:O100 U14:U100 AA14:AA100 AG14:AG100"/>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5.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103" activePane="bottomRight" state="frozen"/>
      <selection pane="topRight" activeCell="D1" sqref="D1"/>
      <selection pane="bottomLeft" activeCell="A14" sqref="A14"/>
      <selection pane="bottomRight" activeCell="Q91" sqref="Q91"/>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160</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IF(B14="","",AZ14+July!AS14)</f>
        <v/>
      </c>
      <c r="AT14" s="220" t="str">
        <f>IF(B14="","",BA14+July!AT14)</f>
        <v/>
      </c>
      <c r="AU14" s="220" t="str">
        <f>IF(B14="","",BB14+July!AU14)</f>
        <v/>
      </c>
      <c r="AV14" s="234" t="str">
        <f>IF(B14="","",BC14+July!AV14)</f>
        <v/>
      </c>
      <c r="AW14" s="233">
        <f>IF(BD14="","",BD14+July!AW14)</f>
        <v>0</v>
      </c>
      <c r="AX14" s="233">
        <f>IF(BE14="","",BE14+July!AX14)</f>
        <v>0</v>
      </c>
      <c r="AY14" s="246" t="str">
        <f>IF(B14="","",BF14+July!AY14)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IF(B15="","",AZ15+July!AS15)</f>
        <v/>
      </c>
      <c r="AT15" s="220" t="str">
        <f>IF(B15="","",BA15+July!AT15)</f>
        <v/>
      </c>
      <c r="AU15" s="220" t="str">
        <f>IF(B15="","",BB15+July!AU15)</f>
        <v/>
      </c>
      <c r="AV15" s="234" t="str">
        <f>IF(B15="","",BC15+July!AV15)</f>
        <v/>
      </c>
      <c r="AW15" s="233">
        <f>IF(BD15="","",BD15+July!AW15)</f>
        <v>0</v>
      </c>
      <c r="AX15" s="233">
        <f>IF(BE15="","",BE15+July!AX15)</f>
        <v>0</v>
      </c>
      <c r="AY15" s="246" t="str">
        <f>IF(B15="","",BF15+July!AY15)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IF(B16="","",AZ16+July!AS16)</f>
        <v/>
      </c>
      <c r="AT16" s="220" t="str">
        <f>IF(B16="","",BA16+July!AT16)</f>
        <v/>
      </c>
      <c r="AU16" s="220" t="str">
        <f>IF(B16="","",BB16+July!AU16)</f>
        <v/>
      </c>
      <c r="AV16" s="234" t="str">
        <f>IF(B16="","",BC16+July!AV16)</f>
        <v/>
      </c>
      <c r="AW16" s="233">
        <f>IF(BD16="","",BD16+July!AW16)</f>
        <v>0</v>
      </c>
      <c r="AX16" s="233">
        <f>IF(BE16="","",BE16+July!AX16)</f>
        <v>0</v>
      </c>
      <c r="AY16" s="246" t="str">
        <f>IF(B16="","",BF16+July!AY16)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IF(B17="","",AZ17+July!AS17)</f>
        <v/>
      </c>
      <c r="AT17" s="220" t="str">
        <f>IF(B17="","",BA17+July!AT17)</f>
        <v/>
      </c>
      <c r="AU17" s="220" t="str">
        <f>IF(B17="","",BB17+July!AU17)</f>
        <v/>
      </c>
      <c r="AV17" s="234" t="str">
        <f>IF(B17="","",BC17+July!AV17)</f>
        <v/>
      </c>
      <c r="AW17" s="233">
        <f>IF(BD17="","",BD17+July!AW17)</f>
        <v>0</v>
      </c>
      <c r="AX17" s="233">
        <f>IF(BE17="","",BE17+July!AX17)</f>
        <v>0</v>
      </c>
      <c r="AY17" s="246" t="str">
        <f>IF(B17="","",BF17+July!AY17)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IF(B18="","",AZ18+July!AS18)</f>
        <v/>
      </c>
      <c r="AT18" s="220" t="str">
        <f>IF(B18="","",BA18+July!AT18)</f>
        <v/>
      </c>
      <c r="AU18" s="220" t="str">
        <f>IF(B18="","",BB18+July!AU18)</f>
        <v/>
      </c>
      <c r="AV18" s="234" t="str">
        <f>IF(B18="","",BC18+July!AV18)</f>
        <v/>
      </c>
      <c r="AW18" s="233">
        <f>IF(BD18="","",BD18+July!AW18)</f>
        <v>0</v>
      </c>
      <c r="AX18" s="233">
        <f>IF(BE18="","",BE18+July!AX18)</f>
        <v>0</v>
      </c>
      <c r="AY18" s="246" t="str">
        <f>IF(B18="","",BF18+July!AY18)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IF(B19="","",AZ19+July!AS19)</f>
        <v/>
      </c>
      <c r="AT19" s="220" t="str">
        <f>IF(B19="","",BA19+July!AT19)</f>
        <v/>
      </c>
      <c r="AU19" s="220" t="str">
        <f>IF(B19="","",BB19+July!AU19)</f>
        <v/>
      </c>
      <c r="AV19" s="234" t="str">
        <f>IF(B19="","",BC19+July!AV19)</f>
        <v/>
      </c>
      <c r="AW19" s="233">
        <f>IF(BD19="","",BD19+July!AW19)</f>
        <v>0</v>
      </c>
      <c r="AX19" s="233">
        <f>IF(BE19="","",BE19+July!AX19)</f>
        <v>0</v>
      </c>
      <c r="AY19" s="246" t="str">
        <f>IF(B19="","",BF19+July!AY19)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IF(B20="","",AZ20+July!AS20)</f>
        <v/>
      </c>
      <c r="AT20" s="220" t="str">
        <f>IF(B20="","",BA20+July!AT20)</f>
        <v/>
      </c>
      <c r="AU20" s="220" t="str">
        <f>IF(B20="","",BB20+July!AU20)</f>
        <v/>
      </c>
      <c r="AV20" s="234" t="str">
        <f>IF(B20="","",BC20+July!AV20)</f>
        <v/>
      </c>
      <c r="AW20" s="233">
        <f>IF(BD20="","",BD20+July!AW20)</f>
        <v>0</v>
      </c>
      <c r="AX20" s="233">
        <f>IF(BE20="","",BE20+July!AX20)</f>
        <v>0</v>
      </c>
      <c r="AY20" s="246" t="str">
        <f>IF(B20="","",BF20+July!AY20)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IF(B21="","",AZ21+July!AS21)</f>
        <v/>
      </c>
      <c r="AT21" s="220" t="str">
        <f>IF(B21="","",BA21+July!AT21)</f>
        <v/>
      </c>
      <c r="AU21" s="220" t="str">
        <f>IF(B21="","",BB21+July!AU21)</f>
        <v/>
      </c>
      <c r="AV21" s="234" t="str">
        <f>IF(B21="","",BC21+July!AV21)</f>
        <v/>
      </c>
      <c r="AW21" s="233">
        <f>IF(BD21="","",BD21+July!AW21)</f>
        <v>1</v>
      </c>
      <c r="AX21" s="233">
        <f>IF(BE21="","",BE21+July!AX21)</f>
        <v>0</v>
      </c>
      <c r="AY21" s="246" t="str">
        <f>IF(B21="","",BF21+July!AY21)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IF(B22="","",AZ22+July!AS22)</f>
        <v/>
      </c>
      <c r="AT22" s="220" t="str">
        <f>IF(B22="","",BA22+July!AT22)</f>
        <v/>
      </c>
      <c r="AU22" s="220" t="str">
        <f>IF(B22="","",BB22+July!AU22)</f>
        <v/>
      </c>
      <c r="AV22" s="234" t="str">
        <f>IF(B22="","",BC22+July!AV22)</f>
        <v/>
      </c>
      <c r="AW22" s="233">
        <f>IF(BD22="","",BD22+July!AW22)</f>
        <v>0</v>
      </c>
      <c r="AX22" s="233">
        <f>IF(BE22="","",BE22+July!AX22)</f>
        <v>0</v>
      </c>
      <c r="AY22" s="246" t="str">
        <f>IF(B22="","",BF22+July!AY22)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IF(B23="","",AZ23+July!AS23)</f>
        <v/>
      </c>
      <c r="AT23" s="220" t="str">
        <f>IF(B23="","",BA23+July!AT23)</f>
        <v/>
      </c>
      <c r="AU23" s="220" t="str">
        <f>IF(B23="","",BB23+July!AU23)</f>
        <v/>
      </c>
      <c r="AV23" s="234" t="str">
        <f>IF(B23="","",BC23+July!AV23)</f>
        <v/>
      </c>
      <c r="AW23" s="233">
        <f>IF(BD23="","",BD23+July!AW23)</f>
        <v>0</v>
      </c>
      <c r="AX23" s="233">
        <f>IF(BE23="","",BE23+July!AX23)</f>
        <v>0</v>
      </c>
      <c r="AY23" s="246" t="str">
        <f>IF(B23="","",BF23+July!AY23)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IF(B24="","",AZ24+July!AS24)</f>
        <v/>
      </c>
      <c r="AT24" s="220" t="str">
        <f>IF(B24="","",BA24+July!AT24)</f>
        <v/>
      </c>
      <c r="AU24" s="220" t="str">
        <f>IF(B24="","",BB24+July!AU24)</f>
        <v/>
      </c>
      <c r="AV24" s="234" t="str">
        <f>IF(B24="","",BC24+July!AV24)</f>
        <v/>
      </c>
      <c r="AW24" s="233">
        <f>IF(BD24="","",BD24+July!AW24)</f>
        <v>0</v>
      </c>
      <c r="AX24" s="233">
        <f>IF(BE24="","",BE24+July!AX24)</f>
        <v>0</v>
      </c>
      <c r="AY24" s="246" t="str">
        <f>IF(B24="","",BF24+July!AY24)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IF(B25="","",AZ25+July!AS25)</f>
        <v/>
      </c>
      <c r="AT25" s="220" t="str">
        <f>IF(B25="","",BA25+July!AT25)</f>
        <v/>
      </c>
      <c r="AU25" s="220" t="str">
        <f>IF(B25="","",BB25+July!AU25)</f>
        <v/>
      </c>
      <c r="AV25" s="234" t="str">
        <f>IF(B25="","",BC25+July!AV25)</f>
        <v/>
      </c>
      <c r="AW25" s="233">
        <f>IF(BD25="","",BD25+July!AW25)</f>
        <v>0</v>
      </c>
      <c r="AX25" s="233">
        <f>IF(BE25="","",BE25+July!AX25)</f>
        <v>0</v>
      </c>
      <c r="AY25" s="246" t="str">
        <f>IF(B25="","",BF25+July!AY25)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IF(B26="","",AZ26+July!AS26)</f>
        <v/>
      </c>
      <c r="AT26" s="220" t="str">
        <f>IF(B26="","",BA26+July!AT26)</f>
        <v/>
      </c>
      <c r="AU26" s="220" t="str">
        <f>IF(B26="","",BB26+July!AU26)</f>
        <v/>
      </c>
      <c r="AV26" s="234" t="str">
        <f>IF(B26="","",BC26+July!AV26)</f>
        <v/>
      </c>
      <c r="AW26" s="233">
        <f>IF(BD26="","",BD26+July!AW26)</f>
        <v>0</v>
      </c>
      <c r="AX26" s="233">
        <f>IF(BE26="","",BE26+July!AX26)</f>
        <v>0</v>
      </c>
      <c r="AY26" s="246" t="str">
        <f>IF(B26="","",BF26+July!AY26)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IF(B27="","",AZ27+July!AS27)</f>
        <v/>
      </c>
      <c r="AT27" s="220" t="str">
        <f>IF(B27="","",BA27+July!AT27)</f>
        <v/>
      </c>
      <c r="AU27" s="220" t="str">
        <f>IF(B27="","",BB27+July!AU27)</f>
        <v/>
      </c>
      <c r="AV27" s="234" t="str">
        <f>IF(B27="","",BC27+July!AV27)</f>
        <v/>
      </c>
      <c r="AW27" s="233">
        <f>IF(BD27="","",BD27+July!AW27)</f>
        <v>0</v>
      </c>
      <c r="AX27" s="233">
        <f>IF(BE27="","",BE27+July!AX27)</f>
        <v>0</v>
      </c>
      <c r="AY27" s="246" t="str">
        <f>IF(B27="","",BF27+July!AY27)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IF(B28="","",AZ28+July!AS28)</f>
        <v/>
      </c>
      <c r="AT28" s="220" t="str">
        <f>IF(B28="","",BA28+July!AT28)</f>
        <v/>
      </c>
      <c r="AU28" s="220" t="str">
        <f>IF(B28="","",BB28+July!AU28)</f>
        <v/>
      </c>
      <c r="AV28" s="234" t="str">
        <f>IF(B28="","",BC28+July!AV28)</f>
        <v/>
      </c>
      <c r="AW28" s="233">
        <f>IF(BD28="","",BD28+July!AW28)</f>
        <v>0</v>
      </c>
      <c r="AX28" s="233">
        <f>IF(BE28="","",BE28+July!AX28)</f>
        <v>0</v>
      </c>
      <c r="AY28" s="246" t="str">
        <f>IF(B28="","",BF28+July!AY28)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IF(B29="","",AZ29+July!AS29)</f>
        <v/>
      </c>
      <c r="AT29" s="220" t="str">
        <f>IF(B29="","",BA29+July!AT29)</f>
        <v/>
      </c>
      <c r="AU29" s="220" t="str">
        <f>IF(B29="","",BB29+July!AU29)</f>
        <v/>
      </c>
      <c r="AV29" s="234" t="str">
        <f>IF(B29="","",BC29+July!AV29)</f>
        <v/>
      </c>
      <c r="AW29" s="233">
        <f>IF(BD29="","",BD29+July!AW29)</f>
        <v>0</v>
      </c>
      <c r="AX29" s="233">
        <f>IF(BE29="","",BE29+July!AX29)</f>
        <v>0</v>
      </c>
      <c r="AY29" s="246" t="str">
        <f>IF(B29="","",BF29+July!AY29)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IF(B30="","",AZ30+July!AS30)</f>
        <v/>
      </c>
      <c r="AT30" s="220" t="str">
        <f>IF(B30="","",BA30+July!AT30)</f>
        <v/>
      </c>
      <c r="AU30" s="220" t="str">
        <f>IF(B30="","",BB30+July!AU30)</f>
        <v/>
      </c>
      <c r="AV30" s="234" t="str">
        <f>IF(B30="","",BC30+July!AV30)</f>
        <v/>
      </c>
      <c r="AW30" s="233">
        <f>IF(BD30="","",BD30+July!AW30)</f>
        <v>0</v>
      </c>
      <c r="AX30" s="233">
        <f>IF(BE30="","",BE30+July!AX30)</f>
        <v>0</v>
      </c>
      <c r="AY30" s="246" t="str">
        <f>IF(B30="","",BF30+July!AY30)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IF(B31="","",AZ31+July!AS31)</f>
        <v/>
      </c>
      <c r="AT31" s="220" t="str">
        <f>IF(B31="","",BA31+July!AT31)</f>
        <v/>
      </c>
      <c r="AU31" s="220" t="str">
        <f>IF(B31="","",BB31+July!AU31)</f>
        <v/>
      </c>
      <c r="AV31" s="234" t="str">
        <f>IF(B31="","",BC31+July!AV31)</f>
        <v/>
      </c>
      <c r="AW31" s="233">
        <f>IF(BD31="","",BD31+July!AW31)</f>
        <v>0</v>
      </c>
      <c r="AX31" s="233">
        <f>IF(BE31="","",BE31+July!AX31)</f>
        <v>0</v>
      </c>
      <c r="AY31" s="246" t="str">
        <f>IF(B31="","",BF31+July!AY31)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IF(B32="","",AZ32+July!AS32)</f>
        <v/>
      </c>
      <c r="AT32" s="220" t="str">
        <f>IF(B32="","",BA32+July!AT32)</f>
        <v/>
      </c>
      <c r="AU32" s="220" t="str">
        <f>IF(B32="","",BB32+July!AU32)</f>
        <v/>
      </c>
      <c r="AV32" s="234" t="str">
        <f>IF(B32="","",BC32+July!AV32)</f>
        <v/>
      </c>
      <c r="AW32" s="233">
        <f>IF(BD32="","",BD32+July!AW32)</f>
        <v>0</v>
      </c>
      <c r="AX32" s="233">
        <f>IF(BE32="","",BE32+July!AX32)</f>
        <v>0</v>
      </c>
      <c r="AY32" s="246" t="str">
        <f>IF(B32="","",BF32+July!AY32)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IF(B33="","",AZ33+July!AS33)</f>
        <v/>
      </c>
      <c r="AT33" s="220" t="str">
        <f>IF(B33="","",BA33+July!AT33)</f>
        <v/>
      </c>
      <c r="AU33" s="220" t="str">
        <f>IF(B33="","",BB33+July!AU33)</f>
        <v/>
      </c>
      <c r="AV33" s="234" t="str">
        <f>IF(B33="","",BC33+July!AV33)</f>
        <v/>
      </c>
      <c r="AW33" s="233">
        <f>IF(BD33="","",BD33+July!AW33)</f>
        <v>0</v>
      </c>
      <c r="AX33" s="233">
        <f>IF(BE33="","",BE33+July!AX33)</f>
        <v>0</v>
      </c>
      <c r="AY33" s="246" t="str">
        <f>IF(B33="","",BF33+July!AY33)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IF(B34="","",AZ34+July!AS34)</f>
        <v/>
      </c>
      <c r="AT34" s="220" t="str">
        <f>IF(B34="","",BA34+July!AT34)</f>
        <v/>
      </c>
      <c r="AU34" s="220" t="str">
        <f>IF(B34="","",BB34+July!AU34)</f>
        <v/>
      </c>
      <c r="AV34" s="234" t="str">
        <f>IF(B34="","",BC34+July!AV34)</f>
        <v/>
      </c>
      <c r="AW34" s="233">
        <f>IF(BD34="","",BD34+July!AW34)</f>
        <v>0</v>
      </c>
      <c r="AX34" s="233">
        <f>IF(BE34="","",BE34+July!AX34)</f>
        <v>0</v>
      </c>
      <c r="AY34" s="246" t="str">
        <f>IF(B34="","",BF34+July!AY34)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IF(B35="","",AZ35+July!AS35)</f>
        <v/>
      </c>
      <c r="AT35" s="220" t="str">
        <f>IF(B35="","",BA35+July!AT35)</f>
        <v/>
      </c>
      <c r="AU35" s="220" t="str">
        <f>IF(B35="","",BB35+July!AU35)</f>
        <v/>
      </c>
      <c r="AV35" s="234" t="str">
        <f>IF(B35="","",BC35+July!AV35)</f>
        <v/>
      </c>
      <c r="AW35" s="233">
        <f>IF(BD35="","",BD35+July!AW35)</f>
        <v>0</v>
      </c>
      <c r="AX35" s="233">
        <f>IF(BE35="","",BE35+July!AX35)</f>
        <v>0</v>
      </c>
      <c r="AY35" s="246" t="str">
        <f>IF(B35="","",BF35+July!AY35)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IF(B36="","",AZ36+July!AS36)</f>
        <v/>
      </c>
      <c r="AT36" s="220" t="str">
        <f>IF(B36="","",BA36+July!AT36)</f>
        <v/>
      </c>
      <c r="AU36" s="220" t="str">
        <f>IF(B36="","",BB36+July!AU36)</f>
        <v/>
      </c>
      <c r="AV36" s="234" t="str">
        <f>IF(B36="","",BC36+July!AV36)</f>
        <v/>
      </c>
      <c r="AW36" s="233">
        <f>IF(BD36="","",BD36+July!AW36)</f>
        <v>0</v>
      </c>
      <c r="AX36" s="233">
        <f>IF(BE36="","",BE36+July!AX36)</f>
        <v>0</v>
      </c>
      <c r="AY36" s="246" t="str">
        <f>IF(B36="","",BF36+July!AY36)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IF(B37="","",AZ37+July!AS37)</f>
        <v/>
      </c>
      <c r="AT37" s="220" t="str">
        <f>IF(B37="","",BA37+July!AT37)</f>
        <v/>
      </c>
      <c r="AU37" s="220" t="str">
        <f>IF(B37="","",BB37+July!AU37)</f>
        <v/>
      </c>
      <c r="AV37" s="234" t="str">
        <f>IF(B37="","",BC37+July!AV37)</f>
        <v/>
      </c>
      <c r="AW37" s="233">
        <f>IF(BD37="","",BD37+July!AW37)</f>
        <v>0</v>
      </c>
      <c r="AX37" s="233">
        <f>IF(BE37="","",BE37+July!AX37)</f>
        <v>0</v>
      </c>
      <c r="AY37" s="246" t="str">
        <f>IF(B37="","",BF37+July!AY37)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IF(B38="","",AZ38+July!AS38)</f>
        <v/>
      </c>
      <c r="AT38" s="220" t="str">
        <f>IF(B38="","",BA38+July!AT38)</f>
        <v/>
      </c>
      <c r="AU38" s="220" t="str">
        <f>IF(B38="","",BB38+July!AU38)</f>
        <v/>
      </c>
      <c r="AV38" s="234" t="str">
        <f>IF(B38="","",BC38+July!AV38)</f>
        <v/>
      </c>
      <c r="AW38" s="233">
        <f>IF(BD38="","",BD38+July!AW38)</f>
        <v>0</v>
      </c>
      <c r="AX38" s="233">
        <f>IF(BE38="","",BE38+July!AX38)</f>
        <v>0</v>
      </c>
      <c r="AY38" s="246" t="str">
        <f>IF(B38="","",BF38+July!AY38)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IF(B39="","",AZ39+July!AS39)</f>
        <v/>
      </c>
      <c r="AT39" s="220" t="str">
        <f>IF(B39="","",BA39+July!AT39)</f>
        <v/>
      </c>
      <c r="AU39" s="220" t="str">
        <f>IF(B39="","",BB39+July!AU39)</f>
        <v/>
      </c>
      <c r="AV39" s="234" t="str">
        <f>IF(B39="","",BC39+July!AV39)</f>
        <v/>
      </c>
      <c r="AW39" s="233">
        <f>IF(BD39="","",BD39+July!AW39)</f>
        <v>0</v>
      </c>
      <c r="AX39" s="233">
        <f>IF(BE39="","",BE39+July!AX39)</f>
        <v>0</v>
      </c>
      <c r="AY39" s="246" t="str">
        <f>IF(B39="","",BF39+July!AY39)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IF(B40="","",AZ40+July!AS40)</f>
        <v/>
      </c>
      <c r="AT40" s="220" t="str">
        <f>IF(B40="","",BA40+July!AT40)</f>
        <v/>
      </c>
      <c r="AU40" s="220" t="str">
        <f>IF(B40="","",BB40+July!AU40)</f>
        <v/>
      </c>
      <c r="AV40" s="234" t="str">
        <f>IF(B40="","",BC40+July!AV40)</f>
        <v/>
      </c>
      <c r="AW40" s="233">
        <f>IF(BD40="","",BD40+July!AW40)</f>
        <v>0</v>
      </c>
      <c r="AX40" s="233">
        <f>IF(BE40="","",BE40+July!AX40)</f>
        <v>0</v>
      </c>
      <c r="AY40" s="246" t="str">
        <f>IF(B40="","",BF40+July!AY40)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IF(B41="","",AZ41+July!AS41)</f>
        <v/>
      </c>
      <c r="AT41" s="220" t="str">
        <f>IF(B41="","",BA41+July!AT41)</f>
        <v/>
      </c>
      <c r="AU41" s="220" t="str">
        <f>IF(B41="","",BB41+July!AU41)</f>
        <v/>
      </c>
      <c r="AV41" s="234" t="str">
        <f>IF(B41="","",BC41+July!AV41)</f>
        <v/>
      </c>
      <c r="AW41" s="233">
        <f>IF(BD41="","",BD41+July!AW41)</f>
        <v>0</v>
      </c>
      <c r="AX41" s="233">
        <f>IF(BE41="","",BE41+July!AX41)</f>
        <v>0</v>
      </c>
      <c r="AY41" s="246" t="str">
        <f>IF(B41="","",BF41+July!AY41)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IF(B42="","",AZ42+July!AS42)</f>
        <v/>
      </c>
      <c r="AT42" s="220" t="str">
        <f>IF(B42="","",BA42+July!AT42)</f>
        <v/>
      </c>
      <c r="AU42" s="220" t="str">
        <f>IF(B42="","",BB42+July!AU42)</f>
        <v/>
      </c>
      <c r="AV42" s="234" t="str">
        <f>IF(B42="","",BC42+July!AV42)</f>
        <v/>
      </c>
      <c r="AW42" s="233">
        <f>IF(BD42="","",BD42+July!AW42)</f>
        <v>0</v>
      </c>
      <c r="AX42" s="233">
        <f>IF(BE42="","",BE42+July!AX42)</f>
        <v>0</v>
      </c>
      <c r="AY42" s="246" t="str">
        <f>IF(B42="","",BF42+July!AY42)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IF(B43="","",AZ43+July!AS43)</f>
        <v/>
      </c>
      <c r="AT43" s="220" t="str">
        <f>IF(B43="","",BA43+July!AT43)</f>
        <v/>
      </c>
      <c r="AU43" s="220" t="str">
        <f>IF(B43="","",BB43+July!AU43)</f>
        <v/>
      </c>
      <c r="AV43" s="234" t="str">
        <f>IF(B43="","",BC43+July!AV43)</f>
        <v/>
      </c>
      <c r="AW43" s="233">
        <f>IF(BD43="","",BD43+July!AW43)</f>
        <v>0</v>
      </c>
      <c r="AX43" s="233">
        <f>IF(BE43="","",BE43+July!AX43)</f>
        <v>0</v>
      </c>
      <c r="AY43" s="246" t="str">
        <f>IF(B43="","",BF43+July!AY43)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IF(B44="","",AZ44+July!AS44)</f>
        <v/>
      </c>
      <c r="AT44" s="220" t="str">
        <f>IF(B44="","",BA44+July!AT44)</f>
        <v/>
      </c>
      <c r="AU44" s="220" t="str">
        <f>IF(B44="","",BB44+July!AU44)</f>
        <v/>
      </c>
      <c r="AV44" s="234" t="str">
        <f>IF(B44="","",BC44+July!AV44)</f>
        <v/>
      </c>
      <c r="AW44" s="233">
        <f>IF(BD44="","",BD44+July!AW44)</f>
        <v>0</v>
      </c>
      <c r="AX44" s="233">
        <f>IF(BE44="","",BE44+July!AX44)</f>
        <v>0</v>
      </c>
      <c r="AY44" s="246" t="str">
        <f>IF(B44="","",BF44+July!AY44)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IF(B45="","",AZ45+July!AS45)</f>
        <v/>
      </c>
      <c r="AT45" s="220" t="str">
        <f>IF(B45="","",BA45+July!AT45)</f>
        <v/>
      </c>
      <c r="AU45" s="220" t="str">
        <f>IF(B45="","",BB45+July!AU45)</f>
        <v/>
      </c>
      <c r="AV45" s="234" t="str">
        <f>IF(B45="","",BC45+July!AV45)</f>
        <v/>
      </c>
      <c r="AW45" s="233">
        <f>IF(BD45="","",BD45+July!AW45)</f>
        <v>0</v>
      </c>
      <c r="AX45" s="233">
        <f>IF(BE45="","",BE45+July!AX45)</f>
        <v>0</v>
      </c>
      <c r="AY45" s="246" t="str">
        <f>IF(B45="","",BF45+July!AY45)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IF(B46="","",AZ46+July!AS46)</f>
        <v/>
      </c>
      <c r="AT46" s="220" t="str">
        <f>IF(B46="","",BA46+July!AT46)</f>
        <v/>
      </c>
      <c r="AU46" s="220" t="str">
        <f>IF(B46="","",BB46+July!AU46)</f>
        <v/>
      </c>
      <c r="AV46" s="234" t="str">
        <f>IF(B46="","",BC46+July!AV46)</f>
        <v/>
      </c>
      <c r="AW46" s="233">
        <f>IF(BD46="","",BD46+July!AW46)</f>
        <v>0</v>
      </c>
      <c r="AX46" s="233">
        <f>IF(BE46="","",BE46+July!AX46)</f>
        <v>0</v>
      </c>
      <c r="AY46" s="246" t="str">
        <f>IF(B46="","",BF46+July!AY46)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IF(B47="","",AZ47+July!AS47)</f>
        <v/>
      </c>
      <c r="AT47" s="220" t="str">
        <f>IF(B47="","",BA47+July!AT47)</f>
        <v/>
      </c>
      <c r="AU47" s="220" t="str">
        <f>IF(B47="","",BB47+July!AU47)</f>
        <v/>
      </c>
      <c r="AV47" s="234" t="str">
        <f>IF(B47="","",BC47+July!AV47)</f>
        <v/>
      </c>
      <c r="AW47" s="233">
        <f>IF(BD47="","",BD47+July!AW47)</f>
        <v>0</v>
      </c>
      <c r="AX47" s="233">
        <f>IF(BE47="","",BE47+July!AX47)</f>
        <v>0</v>
      </c>
      <c r="AY47" s="246" t="str">
        <f>IF(B47="","",BF47+July!AY47)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IF(B48="","",AZ48+July!AS48)</f>
        <v/>
      </c>
      <c r="AT48" s="220" t="str">
        <f>IF(B48="","",BA48+July!AT48)</f>
        <v/>
      </c>
      <c r="AU48" s="220" t="str">
        <f>IF(B48="","",BB48+July!AU48)</f>
        <v/>
      </c>
      <c r="AV48" s="234" t="str">
        <f>IF(B48="","",BC48+July!AV48)</f>
        <v/>
      </c>
      <c r="AW48" s="233">
        <f>IF(BD48="","",BD48+July!AW48)</f>
        <v>0</v>
      </c>
      <c r="AX48" s="233">
        <f>IF(BE48="","",BE48+July!AX48)</f>
        <v>0</v>
      </c>
      <c r="AY48" s="246" t="str">
        <f>IF(B48="","",BF48+July!AY48)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IF(B49="","",AZ49+July!AS49)</f>
        <v/>
      </c>
      <c r="AT49" s="220" t="str">
        <f>IF(B49="","",BA49+July!AT49)</f>
        <v/>
      </c>
      <c r="AU49" s="220" t="str">
        <f>IF(B49="","",BB49+July!AU49)</f>
        <v/>
      </c>
      <c r="AV49" s="234" t="str">
        <f>IF(B49="","",BC49+July!AV49)</f>
        <v/>
      </c>
      <c r="AW49" s="233">
        <f>IF(BD49="","",BD49+July!AW49)</f>
        <v>0</v>
      </c>
      <c r="AX49" s="233">
        <f>IF(BE49="","",BE49+July!AX49)</f>
        <v>0</v>
      </c>
      <c r="AY49" s="246" t="str">
        <f>IF(B49="","",BF49+July!AY49)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IF(B50="","",AZ50+July!AS50)</f>
        <v/>
      </c>
      <c r="AT50" s="220" t="str">
        <f>IF(B50="","",BA50+July!AT50)</f>
        <v/>
      </c>
      <c r="AU50" s="220" t="str">
        <f>IF(B50="","",BB50+July!AU50)</f>
        <v/>
      </c>
      <c r="AV50" s="234" t="str">
        <f>IF(B50="","",BC50+July!AV50)</f>
        <v/>
      </c>
      <c r="AW50" s="233">
        <f>IF(BD50="","",BD50+July!AW50)</f>
        <v>0</v>
      </c>
      <c r="AX50" s="233">
        <f>IF(BE50="","",BE50+July!AX50)</f>
        <v>0</v>
      </c>
      <c r="AY50" s="246" t="str">
        <f>IF(B50="","",BF50+July!AY50)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IF(B51="","",AZ51+July!AS51)</f>
        <v/>
      </c>
      <c r="AT51" s="220" t="str">
        <f>IF(B51="","",BA51+July!AT51)</f>
        <v/>
      </c>
      <c r="AU51" s="220" t="str">
        <f>IF(B51="","",BB51+July!AU51)</f>
        <v/>
      </c>
      <c r="AV51" s="234" t="str">
        <f>IF(B51="","",BC51+July!AV51)</f>
        <v/>
      </c>
      <c r="AW51" s="233">
        <f>IF(BD51="","",BD51+July!AW51)</f>
        <v>0</v>
      </c>
      <c r="AX51" s="233">
        <f>IF(BE51="","",BE51+July!AX51)</f>
        <v>0</v>
      </c>
      <c r="AY51" s="246" t="str">
        <f>IF(B51="","",BF51+July!AY51)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IF(B52="","",AZ52+July!AS52)</f>
        <v/>
      </c>
      <c r="AT52" s="220" t="str">
        <f>IF(B52="","",BA52+July!AT52)</f>
        <v/>
      </c>
      <c r="AU52" s="220" t="str">
        <f>IF(B52="","",BB52+July!AU52)</f>
        <v/>
      </c>
      <c r="AV52" s="234" t="str">
        <f>IF(B52="","",BC52+July!AV52)</f>
        <v/>
      </c>
      <c r="AW52" s="233">
        <f>IF(BD52="","",BD52+July!AW52)</f>
        <v>0</v>
      </c>
      <c r="AX52" s="233">
        <f>IF(BE52="","",BE52+July!AX52)</f>
        <v>0</v>
      </c>
      <c r="AY52" s="246" t="str">
        <f>IF(B52="","",BF52+July!AY52)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IF(B53="","",AZ53+July!AS53)</f>
        <v/>
      </c>
      <c r="AT53" s="220" t="str">
        <f>IF(B53="","",BA53+July!AT53)</f>
        <v/>
      </c>
      <c r="AU53" s="220" t="str">
        <f>IF(B53="","",BB53+July!AU53)</f>
        <v/>
      </c>
      <c r="AV53" s="234" t="str">
        <f>IF(B53="","",BC53+July!AV53)</f>
        <v/>
      </c>
      <c r="AW53" s="233">
        <f>IF(BD53="","",BD53+July!AW53)</f>
        <v>0</v>
      </c>
      <c r="AX53" s="233">
        <f>IF(BE53="","",BE53+July!AX53)</f>
        <v>0</v>
      </c>
      <c r="AY53" s="246" t="str">
        <f>IF(B53="","",BF53+July!AY53)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IF(B57="","",AZ57+July!AS57)</f>
        <v/>
      </c>
      <c r="AT57" s="220" t="str">
        <f>IF(B57="","",BA57+July!AT57)</f>
        <v/>
      </c>
      <c r="AU57" s="220" t="str">
        <f>IF(B57="","",BB57+July!AU57)</f>
        <v/>
      </c>
      <c r="AV57" s="234" t="str">
        <f>IF(B57="","",BC57+July!AV57)</f>
        <v/>
      </c>
      <c r="AW57" s="233">
        <f>IF(BD57="","",BD57+July!AW57)</f>
        <v>0</v>
      </c>
      <c r="AX57" s="233">
        <f>IF(BE57="","",BE57+July!AX57)</f>
        <v>0</v>
      </c>
      <c r="AY57" s="246" t="str">
        <f>IF(B57="","",BF57+July!AY57)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IF(B58="","",AZ58+July!AS58)</f>
        <v/>
      </c>
      <c r="AT58" s="220" t="str">
        <f>IF(B58="","",BA58+July!AT58)</f>
        <v/>
      </c>
      <c r="AU58" s="220" t="str">
        <f>IF(B58="","",BB58+July!AU58)</f>
        <v/>
      </c>
      <c r="AV58" s="234" t="str">
        <f>IF(B58="","",BC58+July!AV58)</f>
        <v/>
      </c>
      <c r="AW58" s="233">
        <f>IF(BD58="","",BD58+July!AW58)</f>
        <v>0</v>
      </c>
      <c r="AX58" s="233">
        <f>IF(BE58="","",BE58+July!AX58)</f>
        <v>0</v>
      </c>
      <c r="AY58" s="246" t="str">
        <f>IF(B58="","",BF58+July!AY58)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IF(B59="","",AZ59+July!AS59)</f>
        <v/>
      </c>
      <c r="AT59" s="220" t="str">
        <f>IF(B59="","",BA59+July!AT59)</f>
        <v/>
      </c>
      <c r="AU59" s="220" t="str">
        <f>IF(B59="","",BB59+July!AU59)</f>
        <v/>
      </c>
      <c r="AV59" s="234" t="str">
        <f>IF(B59="","",BC59+July!AV59)</f>
        <v/>
      </c>
      <c r="AW59" s="233">
        <f>IF(BD59="","",BD59+July!AW59)</f>
        <v>0</v>
      </c>
      <c r="AX59" s="233">
        <f>IF(BE59="","",BE59+July!AX59)</f>
        <v>0</v>
      </c>
      <c r="AY59" s="246" t="str">
        <f>IF(B59="","",BF59+July!AY59)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IF(B60="","",AZ60+July!AS60)</f>
        <v/>
      </c>
      <c r="AT60" s="220" t="str">
        <f>IF(B60="","",BA60+July!AT60)</f>
        <v/>
      </c>
      <c r="AU60" s="220" t="str">
        <f>IF(B60="","",BB60+July!AU60)</f>
        <v/>
      </c>
      <c r="AV60" s="234" t="str">
        <f>IF(B60="","",BC60+July!AV60)</f>
        <v/>
      </c>
      <c r="AW60" s="233">
        <f>IF(BD60="","",BD60+July!AW60)</f>
        <v>0</v>
      </c>
      <c r="AX60" s="233">
        <f>IF(BE60="","",BE60+July!AX60)</f>
        <v>0</v>
      </c>
      <c r="AY60" s="246" t="str">
        <f>IF(B60="","",BF60+July!AY60)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IF(B61="","",AZ61+July!AS61)</f>
        <v/>
      </c>
      <c r="AT61" s="220" t="str">
        <f>IF(B61="","",BA61+July!AT61)</f>
        <v/>
      </c>
      <c r="AU61" s="220" t="str">
        <f>IF(B61="","",BB61+July!AU61)</f>
        <v/>
      </c>
      <c r="AV61" s="234" t="str">
        <f>IF(B61="","",BC61+July!AV61)</f>
        <v/>
      </c>
      <c r="AW61" s="233">
        <f>IF(BD61="","",BD61+July!AW61)</f>
        <v>0</v>
      </c>
      <c r="AX61" s="233">
        <f>IF(BE61="","",BE61+July!AX61)</f>
        <v>0</v>
      </c>
      <c r="AY61" s="246" t="str">
        <f>IF(B61="","",BF61+July!AY61)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IF(B62="","",AZ62+July!AS62)</f>
        <v/>
      </c>
      <c r="AT62" s="220" t="str">
        <f>IF(B62="","",BA62+July!AT62)</f>
        <v/>
      </c>
      <c r="AU62" s="220" t="str">
        <f>IF(B62="","",BB62+July!AU62)</f>
        <v/>
      </c>
      <c r="AV62" s="234" t="str">
        <f>IF(B62="","",BC62+July!AV62)</f>
        <v/>
      </c>
      <c r="AW62" s="233">
        <f>IF(BD62="","",BD62+July!AW62)</f>
        <v>0</v>
      </c>
      <c r="AX62" s="233">
        <f>IF(BE62="","",BE62+July!AX62)</f>
        <v>0</v>
      </c>
      <c r="AY62" s="246" t="str">
        <f>IF(B62="","",BF62+July!AY62)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IF(B63="","",AZ63+July!AS63)</f>
        <v/>
      </c>
      <c r="AT63" s="220" t="str">
        <f>IF(B63="","",BA63+July!AT63)</f>
        <v/>
      </c>
      <c r="AU63" s="220" t="str">
        <f>IF(B63="","",BB63+July!AU63)</f>
        <v/>
      </c>
      <c r="AV63" s="234" t="str">
        <f>IF(B63="","",BC63+July!AV63)</f>
        <v/>
      </c>
      <c r="AW63" s="233">
        <f>IF(BD63="","",BD63+July!AW63)</f>
        <v>0</v>
      </c>
      <c r="AX63" s="233">
        <f>IF(BE63="","",BE63+July!AX63)</f>
        <v>0</v>
      </c>
      <c r="AY63" s="246" t="str">
        <f>IF(B63="","",BF63+July!AY63)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IF(B64="","",AZ64+July!AS64)</f>
        <v/>
      </c>
      <c r="AT64" s="220" t="str">
        <f>IF(B64="","",BA64+July!AT64)</f>
        <v/>
      </c>
      <c r="AU64" s="220" t="str">
        <f>IF(B64="","",BB64+July!AU64)</f>
        <v/>
      </c>
      <c r="AV64" s="234" t="str">
        <f>IF(B64="","",BC64+July!AV64)</f>
        <v/>
      </c>
      <c r="AW64" s="233">
        <f>IF(BD64="","",BD64+July!AW64)</f>
        <v>0</v>
      </c>
      <c r="AX64" s="233">
        <f>IF(BE64="","",BE64+July!AX64)</f>
        <v>0</v>
      </c>
      <c r="AY64" s="246" t="str">
        <f>IF(B64="","",BF64+July!AY64)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IF(B65="","",AZ65+July!AS65)</f>
        <v/>
      </c>
      <c r="AT65" s="220" t="str">
        <f>IF(B65="","",BA65+July!AT65)</f>
        <v/>
      </c>
      <c r="AU65" s="220" t="str">
        <f>IF(B65="","",BB65+July!AU65)</f>
        <v/>
      </c>
      <c r="AV65" s="234" t="str">
        <f>IF(B65="","",BC65+July!AV65)</f>
        <v/>
      </c>
      <c r="AW65" s="233">
        <f>IF(BD65="","",BD65+July!AW65)</f>
        <v>0</v>
      </c>
      <c r="AX65" s="233">
        <f>IF(BE65="","",BE65+July!AX65)</f>
        <v>0</v>
      </c>
      <c r="AY65" s="246" t="str">
        <f>IF(B65="","",BF65+July!AY65)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IF(B66="","",AZ66+July!AS66)</f>
        <v/>
      </c>
      <c r="AT66" s="220" t="str">
        <f>IF(B66="","",BA66+July!AT66)</f>
        <v/>
      </c>
      <c r="AU66" s="220" t="str">
        <f>IF(B66="","",BB66+July!AU66)</f>
        <v/>
      </c>
      <c r="AV66" s="234" t="str">
        <f>IF(B66="","",BC66+July!AV66)</f>
        <v/>
      </c>
      <c r="AW66" s="233">
        <f>IF(BD66="","",BD66+July!AW66)</f>
        <v>0</v>
      </c>
      <c r="AX66" s="233">
        <f>IF(BE66="","",BE66+July!AX66)</f>
        <v>0</v>
      </c>
      <c r="AY66" s="246" t="str">
        <f>IF(B66="","",BF66+July!AY66)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IF(B67="","",AZ67+July!AS67)</f>
        <v/>
      </c>
      <c r="AT67" s="220" t="str">
        <f>IF(B67="","",BA67+July!AT67)</f>
        <v/>
      </c>
      <c r="AU67" s="220" t="str">
        <f>IF(B67="","",BB67+July!AU67)</f>
        <v/>
      </c>
      <c r="AV67" s="234" t="str">
        <f>IF(B67="","",BC67+July!AV67)</f>
        <v/>
      </c>
      <c r="AW67" s="233">
        <f>IF(BD67="","",BD67+July!AW67)</f>
        <v>0</v>
      </c>
      <c r="AX67" s="233">
        <f>IF(BE67="","",BE67+July!AX67)</f>
        <v>0</v>
      </c>
      <c r="AY67" s="246" t="str">
        <f>IF(B67="","",BF67+July!AY67)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IF(B68="","",AZ68+July!AS68)</f>
        <v/>
      </c>
      <c r="AT68" s="220" t="str">
        <f>IF(B68="","",BA68+July!AT68)</f>
        <v/>
      </c>
      <c r="AU68" s="220" t="str">
        <f>IF(B68="","",BB68+July!AU68)</f>
        <v/>
      </c>
      <c r="AV68" s="234" t="str">
        <f>IF(B68="","",BC68+July!AV68)</f>
        <v/>
      </c>
      <c r="AW68" s="233">
        <f>IF(BD68="","",BD68+July!AW68)</f>
        <v>0</v>
      </c>
      <c r="AX68" s="233">
        <f>IF(BE68="","",BE68+July!AX68)</f>
        <v>0</v>
      </c>
      <c r="AY68" s="246" t="str">
        <f>IF(B68="","",BF68+July!AY68)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IF(B69="","",AZ69+July!AS69)</f>
        <v/>
      </c>
      <c r="AT69" s="220" t="str">
        <f>IF(B69="","",BA69+July!AT69)</f>
        <v/>
      </c>
      <c r="AU69" s="220" t="str">
        <f>IF(B69="","",BB69+July!AU69)</f>
        <v/>
      </c>
      <c r="AV69" s="234" t="str">
        <f>IF(B69="","",BC69+July!AV69)</f>
        <v/>
      </c>
      <c r="AW69" s="233">
        <f>IF(BD69="","",BD69+July!AW69)</f>
        <v>0</v>
      </c>
      <c r="AX69" s="233">
        <f>IF(BE69="","",BE69+July!AX69)</f>
        <v>0</v>
      </c>
      <c r="AY69" s="246" t="str">
        <f>IF(B69="","",BF69+July!AY69)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IF(B70="","",AZ70+July!AS70)</f>
        <v/>
      </c>
      <c r="AT70" s="220" t="str">
        <f>IF(B70="","",BA70+July!AT70)</f>
        <v/>
      </c>
      <c r="AU70" s="220" t="str">
        <f>IF(B70="","",BB70+July!AU70)</f>
        <v/>
      </c>
      <c r="AV70" s="234" t="str">
        <f>IF(B70="","",BC70+July!AV70)</f>
        <v/>
      </c>
      <c r="AW70" s="233">
        <f>IF(BD70="","",BD70+July!AW70)</f>
        <v>0</v>
      </c>
      <c r="AX70" s="233">
        <f>IF(BE70="","",BE70+July!AX70)</f>
        <v>0</v>
      </c>
      <c r="AY70" s="246" t="str">
        <f>IF(B70="","",BF70+July!AY70)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IF(B71="","",AZ71+July!AS71)</f>
        <v/>
      </c>
      <c r="AT71" s="220" t="str">
        <f>IF(B71="","",BA71+July!AT71)</f>
        <v/>
      </c>
      <c r="AU71" s="220" t="str">
        <f>IF(B71="","",BB71+July!AU71)</f>
        <v/>
      </c>
      <c r="AV71" s="234" t="str">
        <f>IF(B71="","",BC71+July!AV71)</f>
        <v/>
      </c>
      <c r="AW71" s="233">
        <f>IF(BD71="","",BD71+July!AW71)</f>
        <v>0</v>
      </c>
      <c r="AX71" s="233">
        <f>IF(BE71="","",BE71+July!AX71)</f>
        <v>0</v>
      </c>
      <c r="AY71" s="246" t="str">
        <f>IF(B71="","",BF71+July!AY71)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IF(B72="","",AZ72+July!AS72)</f>
        <v/>
      </c>
      <c r="AT72" s="220" t="str">
        <f>IF(B72="","",BA72+July!AT72)</f>
        <v/>
      </c>
      <c r="AU72" s="220" t="str">
        <f>IF(B72="","",BB72+July!AU72)</f>
        <v/>
      </c>
      <c r="AV72" s="234" t="str">
        <f>IF(B72="","",BC72+July!AV72)</f>
        <v/>
      </c>
      <c r="AW72" s="233">
        <f>IF(BD72="","",BD72+July!AW72)</f>
        <v>0</v>
      </c>
      <c r="AX72" s="233">
        <f>IF(BE72="","",BE72+July!AX72)</f>
        <v>0</v>
      </c>
      <c r="AY72" s="246" t="str">
        <f>IF(B72="","",BF72+July!AY72)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IF(B73="","",AZ73+July!AS73)</f>
        <v/>
      </c>
      <c r="AT73" s="220" t="str">
        <f>IF(B73="","",BA73+July!AT73)</f>
        <v/>
      </c>
      <c r="AU73" s="220" t="str">
        <f>IF(B73="","",BB73+July!AU73)</f>
        <v/>
      </c>
      <c r="AV73" s="234" t="str">
        <f>IF(B73="","",BC73+July!AV73)</f>
        <v/>
      </c>
      <c r="AW73" s="233">
        <f>IF(BD73="","",BD73+July!AW73)</f>
        <v>0</v>
      </c>
      <c r="AX73" s="233">
        <f>IF(BE73="","",BE73+July!AX73)</f>
        <v>0</v>
      </c>
      <c r="AY73" s="246" t="str">
        <f>IF(B73="","",BF73+July!AY73)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IF(B74="","",AZ74+July!AS74)</f>
        <v/>
      </c>
      <c r="AT74" s="220" t="str">
        <f>IF(B74="","",BA74+July!AT74)</f>
        <v/>
      </c>
      <c r="AU74" s="220" t="str">
        <f>IF(B74="","",BB74+July!AU74)</f>
        <v/>
      </c>
      <c r="AV74" s="234" t="str">
        <f>IF(B74="","",BC74+July!AV74)</f>
        <v/>
      </c>
      <c r="AW74" s="233">
        <f>IF(BD74="","",BD74+July!AW74)</f>
        <v>0</v>
      </c>
      <c r="AX74" s="233">
        <f>IF(BE74="","",BE74+July!AX74)</f>
        <v>0</v>
      </c>
      <c r="AY74" s="246" t="str">
        <f>IF(B74="","",BF74+July!AY74)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IF(B75="","",AZ75+July!AS75)</f>
        <v/>
      </c>
      <c r="AT75" s="220" t="str">
        <f>IF(B75="","",BA75+July!AT75)</f>
        <v/>
      </c>
      <c r="AU75" s="220" t="str">
        <f>IF(B75="","",BB75+July!AU75)</f>
        <v/>
      </c>
      <c r="AV75" s="234" t="str">
        <f>IF(B75="","",BC75+July!AV75)</f>
        <v/>
      </c>
      <c r="AW75" s="233">
        <f>IF(BD75="","",BD75+July!AW75)</f>
        <v>0</v>
      </c>
      <c r="AX75" s="233">
        <f>IF(BE75="","",BE75+July!AX75)</f>
        <v>0</v>
      </c>
      <c r="AY75" s="246" t="str">
        <f>IF(B75="","",BF75+July!AY75)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IF(B76="","",AZ76+July!AS76)</f>
        <v/>
      </c>
      <c r="AT76" s="220" t="str">
        <f>IF(B76="","",BA76+July!AT76)</f>
        <v/>
      </c>
      <c r="AU76" s="220" t="str">
        <f>IF(B76="","",BB76+July!AU76)</f>
        <v/>
      </c>
      <c r="AV76" s="234" t="str">
        <f>IF(B76="","",BC76+July!AV76)</f>
        <v/>
      </c>
      <c r="AW76" s="233">
        <f>IF(BD76="","",BD76+July!AW76)</f>
        <v>0</v>
      </c>
      <c r="AX76" s="233">
        <f>IF(BE76="","",BE76+July!AX76)</f>
        <v>0</v>
      </c>
      <c r="AY76" s="246" t="str">
        <f>IF(B76="","",BF76+July!AY76)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IF(B77="","",AZ77+July!AS77)</f>
        <v/>
      </c>
      <c r="AT77" s="220" t="str">
        <f>IF(B77="","",BA77+July!AT77)</f>
        <v/>
      </c>
      <c r="AU77" s="220" t="str">
        <f>IF(B77="","",BB77+July!AU77)</f>
        <v/>
      </c>
      <c r="AV77" s="234" t="str">
        <f>IF(B77="","",BC77+July!AV77)</f>
        <v/>
      </c>
      <c r="AW77" s="233">
        <f>IF(BD77="","",BD77+July!AW77)</f>
        <v>0</v>
      </c>
      <c r="AX77" s="233">
        <f>IF(BE77="","",BE77+July!AX77)</f>
        <v>0</v>
      </c>
      <c r="AY77" s="246" t="str">
        <f>IF(B77="","",BF77+July!AY77)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IF(B78="","",AZ78+July!AS78)</f>
        <v/>
      </c>
      <c r="AT78" s="220" t="str">
        <f>IF(B78="","",BA78+July!AT78)</f>
        <v/>
      </c>
      <c r="AU78" s="220" t="str">
        <f>IF(B78="","",BB78+July!AU78)</f>
        <v/>
      </c>
      <c r="AV78" s="234" t="str">
        <f>IF(B78="","",BC78+July!AV78)</f>
        <v/>
      </c>
      <c r="AW78" s="233">
        <f>IF(BD78="","",BD78+July!AW78)</f>
        <v>0</v>
      </c>
      <c r="AX78" s="233">
        <f>IF(BE78="","",BE78+July!AX78)</f>
        <v>0</v>
      </c>
      <c r="AY78" s="246" t="str">
        <f>IF(B78="","",BF78+July!AY78)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IF(B79="","",AZ79+July!AS79)</f>
        <v/>
      </c>
      <c r="AT79" s="220" t="str">
        <f>IF(B79="","",BA79+July!AT79)</f>
        <v/>
      </c>
      <c r="AU79" s="220" t="str">
        <f>IF(B79="","",BB79+July!AU79)</f>
        <v/>
      </c>
      <c r="AV79" s="234" t="str">
        <f>IF(B79="","",BC79+July!AV79)</f>
        <v/>
      </c>
      <c r="AW79" s="233">
        <f>IF(BD79="","",BD79+July!AW79)</f>
        <v>0</v>
      </c>
      <c r="AX79" s="233">
        <f>IF(BE79="","",BE79+July!AX79)</f>
        <v>0</v>
      </c>
      <c r="AY79" s="246" t="str">
        <f>IF(B79="","",BF79+July!AY79)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IF(B80="","",AZ80+July!AS80)</f>
        <v/>
      </c>
      <c r="AT80" s="220" t="str">
        <f>IF(B80="","",BA80+July!AT80)</f>
        <v/>
      </c>
      <c r="AU80" s="220" t="str">
        <f>IF(B80="","",BB80+July!AU80)</f>
        <v/>
      </c>
      <c r="AV80" s="234" t="str">
        <f>IF(B80="","",BC80+July!AV80)</f>
        <v/>
      </c>
      <c r="AW80" s="233">
        <f>IF(BD80="","",BD80+July!AW80)</f>
        <v>0</v>
      </c>
      <c r="AX80" s="233">
        <f>IF(BE80="","",BE80+July!AX80)</f>
        <v>0</v>
      </c>
      <c r="AY80" s="246" t="str">
        <f>IF(B80="","",BF80+July!AY80)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IF(B81="","",AZ81+July!AS81)</f>
        <v/>
      </c>
      <c r="AT81" s="220" t="str">
        <f>IF(B81="","",BA81+July!AT81)</f>
        <v/>
      </c>
      <c r="AU81" s="220" t="str">
        <f>IF(B81="","",BB81+July!AU81)</f>
        <v/>
      </c>
      <c r="AV81" s="234" t="str">
        <f>IF(B81="","",BC81+July!AV81)</f>
        <v/>
      </c>
      <c r="AW81" s="233">
        <f>IF(BD81="","",BD81+July!AW81)</f>
        <v>0</v>
      </c>
      <c r="AX81" s="233">
        <f>IF(BE81="","",BE81+July!AX81)</f>
        <v>0</v>
      </c>
      <c r="AY81" s="246" t="str">
        <f>IF(B81="","",BF81+July!AY81)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IF(B82="","",AZ82+July!AS82)</f>
        <v/>
      </c>
      <c r="AT82" s="220" t="str">
        <f>IF(B82="","",BA82+July!AT82)</f>
        <v/>
      </c>
      <c r="AU82" s="220" t="str">
        <f>IF(B82="","",BB82+July!AU82)</f>
        <v/>
      </c>
      <c r="AV82" s="234" t="str">
        <f>IF(B82="","",BC82+July!AV82)</f>
        <v/>
      </c>
      <c r="AW82" s="233">
        <f>IF(BD82="","",BD82+July!AW82)</f>
        <v>0</v>
      </c>
      <c r="AX82" s="233">
        <f>IF(BE82="","",BE82+July!AX82)</f>
        <v>0</v>
      </c>
      <c r="AY82" s="246" t="str">
        <f>IF(B82="","",BF82+July!AY82)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IF(B83="","",AZ83+July!AS83)</f>
        <v/>
      </c>
      <c r="AT83" s="220" t="str">
        <f>IF(B83="","",BA83+July!AT83)</f>
        <v/>
      </c>
      <c r="AU83" s="220" t="str">
        <f>IF(B83="","",BB83+July!AU83)</f>
        <v/>
      </c>
      <c r="AV83" s="234" t="str">
        <f>IF(B83="","",BC83+July!AV83)</f>
        <v/>
      </c>
      <c r="AW83" s="233">
        <f>IF(BD83="","",BD83+July!AW83)</f>
        <v>0</v>
      </c>
      <c r="AX83" s="233">
        <f>IF(BE83="","",BE83+July!AX83)</f>
        <v>0</v>
      </c>
      <c r="AY83" s="246" t="str">
        <f>IF(B83="","",BF83+July!AY83)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IF(B84="","",AZ84+July!AS84)</f>
        <v/>
      </c>
      <c r="AT84" s="220" t="str">
        <f>IF(B84="","",BA84+July!AT84)</f>
        <v/>
      </c>
      <c r="AU84" s="220" t="str">
        <f>IF(B84="","",BB84+July!AU84)</f>
        <v/>
      </c>
      <c r="AV84" s="234" t="str">
        <f>IF(B84="","",BC84+July!AV84)</f>
        <v/>
      </c>
      <c r="AW84" s="233">
        <f>IF(BD84="","",BD84+July!AW84)</f>
        <v>0</v>
      </c>
      <c r="AX84" s="233">
        <f>IF(BE84="","",BE84+July!AX84)</f>
        <v>0</v>
      </c>
      <c r="AY84" s="246" t="str">
        <f>IF(B84="","",BF84+July!AY84)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IF(B85="","",AZ85+July!AS85)</f>
        <v/>
      </c>
      <c r="AT85" s="220" t="str">
        <f>IF(B85="","",BA85+July!AT85)</f>
        <v/>
      </c>
      <c r="AU85" s="220" t="str">
        <f>IF(B85="","",BB85+July!AU85)</f>
        <v/>
      </c>
      <c r="AV85" s="234" t="str">
        <f>IF(B85="","",BC85+July!AV85)</f>
        <v/>
      </c>
      <c r="AW85" s="233">
        <f>IF(BD85="","",BD85+July!AW85)</f>
        <v>0</v>
      </c>
      <c r="AX85" s="233">
        <f>IF(BE85="","",BE85+July!AX85)</f>
        <v>0</v>
      </c>
      <c r="AY85" s="246" t="str">
        <f>IF(B85="","",BF85+July!AY85)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IF(B86="","",AZ86+July!AS86)</f>
        <v/>
      </c>
      <c r="AT86" s="220" t="str">
        <f>IF(B86="","",BA86+July!AT86)</f>
        <v/>
      </c>
      <c r="AU86" s="220" t="str">
        <f>IF(B86="","",BB86+July!AU86)</f>
        <v/>
      </c>
      <c r="AV86" s="234" t="str">
        <f>IF(B86="","",BC86+July!AV86)</f>
        <v/>
      </c>
      <c r="AW86" s="233">
        <f>IF(BD86="","",BD86+July!AW86)</f>
        <v>0</v>
      </c>
      <c r="AX86" s="233">
        <f>IF(BE86="","",BE86+July!AX86)</f>
        <v>0</v>
      </c>
      <c r="AY86" s="246" t="str">
        <f>IF(B86="","",BF86+July!AY86)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IF(B87="","",AZ87+July!AS87)</f>
        <v/>
      </c>
      <c r="AT87" s="220" t="str">
        <f>IF(B87="","",BA87+July!AT87)</f>
        <v/>
      </c>
      <c r="AU87" s="220" t="str">
        <f>IF(B87="","",BB87+July!AU87)</f>
        <v/>
      </c>
      <c r="AV87" s="234" t="str">
        <f>IF(B87="","",BC87+July!AV87)</f>
        <v/>
      </c>
      <c r="AW87" s="233">
        <f>IF(BD87="","",BD87+July!AW87)</f>
        <v>0</v>
      </c>
      <c r="AX87" s="233">
        <f>IF(BE87="","",BE87+July!AX87)</f>
        <v>0</v>
      </c>
      <c r="AY87" s="246" t="str">
        <f>IF(B87="","",BF87+July!AY87)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IF(B88="","",AZ88+July!AS88)</f>
        <v/>
      </c>
      <c r="AT88" s="220" t="str">
        <f>IF(B88="","",BA88+July!AT88)</f>
        <v/>
      </c>
      <c r="AU88" s="220" t="str">
        <f>IF(B88="","",BB88+July!AU88)</f>
        <v/>
      </c>
      <c r="AV88" s="234" t="str">
        <f>IF(B88="","",BC88+July!AV88)</f>
        <v/>
      </c>
      <c r="AW88" s="233">
        <f>IF(BD88="","",BD88+July!AW88)</f>
        <v>0</v>
      </c>
      <c r="AX88" s="233">
        <f>IF(BE88="","",BE88+July!AX88)</f>
        <v>0</v>
      </c>
      <c r="AY88" s="246" t="str">
        <f>IF(B88="","",BF88+July!AY88)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IF(B89="","",AZ89+July!AS89)</f>
        <v/>
      </c>
      <c r="AT89" s="220" t="str">
        <f>IF(B89="","",BA89+July!AT89)</f>
        <v/>
      </c>
      <c r="AU89" s="220" t="str">
        <f>IF(B89="","",BB89+July!AU89)</f>
        <v/>
      </c>
      <c r="AV89" s="234" t="str">
        <f>IF(B89="","",BC89+July!AV89)</f>
        <v/>
      </c>
      <c r="AW89" s="233">
        <f>IF(BD89="","",BD89+July!AW89)</f>
        <v>0</v>
      </c>
      <c r="AX89" s="233">
        <f>IF(BE89="","",BE89+July!AX89)</f>
        <v>0</v>
      </c>
      <c r="AY89" s="246" t="str">
        <f>IF(B89="","",BF89+July!AY89)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IF(B90="","",AZ90+July!AS90)</f>
        <v/>
      </c>
      <c r="AT90" s="220" t="str">
        <f>IF(B90="","",BA90+July!AT90)</f>
        <v/>
      </c>
      <c r="AU90" s="220" t="str">
        <f>IF(B90="","",BB90+July!AU90)</f>
        <v/>
      </c>
      <c r="AV90" s="234" t="str">
        <f>IF(B90="","",BC90+July!AV90)</f>
        <v/>
      </c>
      <c r="AW90" s="233">
        <f>IF(BD90="","",BD90+July!AW90)</f>
        <v>0</v>
      </c>
      <c r="AX90" s="233">
        <f>IF(BE90="","",BE90+July!AX90)</f>
        <v>0</v>
      </c>
      <c r="AY90" s="246" t="str">
        <f>IF(B90="","",BF90+July!AY90)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IF(B91="","",AZ91+July!AS91)</f>
        <v/>
      </c>
      <c r="AT91" s="220" t="str">
        <f>IF(B91="","",BA91+July!AT91)</f>
        <v/>
      </c>
      <c r="AU91" s="220" t="str">
        <f>IF(B91="","",BB91+July!AU91)</f>
        <v/>
      </c>
      <c r="AV91" s="234" t="str">
        <f>IF(B91="","",BC91+July!AV91)</f>
        <v/>
      </c>
      <c r="AW91" s="233">
        <f>IF(BD91="","",BD91+July!AW91)</f>
        <v>0</v>
      </c>
      <c r="AX91" s="233">
        <f>IF(BE91="","",BE91+July!AX91)</f>
        <v>0</v>
      </c>
      <c r="AY91" s="246" t="str">
        <f>IF(B91="","",BF91+July!AY91)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IF(B92="","",AZ92+July!AS92)</f>
        <v/>
      </c>
      <c r="AT92" s="220" t="str">
        <f>IF(B92="","",BA92+July!AT92)</f>
        <v/>
      </c>
      <c r="AU92" s="220" t="str">
        <f>IF(B92="","",BB92+July!AU92)</f>
        <v/>
      </c>
      <c r="AV92" s="234" t="str">
        <f>IF(B92="","",BC92+July!AV92)</f>
        <v/>
      </c>
      <c r="AW92" s="233">
        <f>IF(BD92="","",BD92+July!AW92)</f>
        <v>0</v>
      </c>
      <c r="AX92" s="233">
        <f>IF(BE92="","",BE92+July!AX92)</f>
        <v>0</v>
      </c>
      <c r="AY92" s="246" t="str">
        <f>IF(B92="","",BF92+July!AY92)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IF(B93="","",AZ93+July!AS93)</f>
        <v/>
      </c>
      <c r="AT93" s="220" t="str">
        <f>IF(B93="","",BA93+July!AT93)</f>
        <v/>
      </c>
      <c r="AU93" s="220" t="str">
        <f>IF(B93="","",BB93+July!AU93)</f>
        <v/>
      </c>
      <c r="AV93" s="234" t="str">
        <f>IF(B93="","",BC93+July!AV93)</f>
        <v/>
      </c>
      <c r="AW93" s="233">
        <f>IF(BD93="","",BD93+July!AW93)</f>
        <v>0</v>
      </c>
      <c r="AX93" s="233">
        <f>IF(BE93="","",BE93+July!AX93)</f>
        <v>0</v>
      </c>
      <c r="AY93" s="246" t="str">
        <f>IF(B93="","",BF93+July!AY93)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IF(B94="","",AZ94+July!AS94)</f>
        <v/>
      </c>
      <c r="AT94" s="220" t="str">
        <f>IF(B94="","",BA94+July!AT94)</f>
        <v/>
      </c>
      <c r="AU94" s="220" t="str">
        <f>IF(B94="","",BB94+July!AU94)</f>
        <v/>
      </c>
      <c r="AV94" s="234" t="str">
        <f>IF(B94="","",BC94+July!AV94)</f>
        <v/>
      </c>
      <c r="AW94" s="233">
        <f>IF(BD94="","",BD94+July!AW94)</f>
        <v>0</v>
      </c>
      <c r="AX94" s="233">
        <f>IF(BE94="","",BE94+July!AX94)</f>
        <v>0</v>
      </c>
      <c r="AY94" s="246" t="str">
        <f>IF(B94="","",BF94+July!AY94)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IF(B95="","",AZ95+July!AS95)</f>
        <v/>
      </c>
      <c r="AT95" s="220" t="str">
        <f>IF(B95="","",BA95+July!AT95)</f>
        <v/>
      </c>
      <c r="AU95" s="220" t="str">
        <f>IF(B95="","",BB95+July!AU95)</f>
        <v/>
      </c>
      <c r="AV95" s="234" t="str">
        <f>IF(B95="","",BC95+July!AV95)</f>
        <v/>
      </c>
      <c r="AW95" s="233">
        <f>IF(BD95="","",BD95+July!AW95)</f>
        <v>0</v>
      </c>
      <c r="AX95" s="233">
        <f>IF(BE95="","",BE95+July!AX95)</f>
        <v>0</v>
      </c>
      <c r="AY95" s="246" t="str">
        <f>IF(B95="","",BF95+July!AY95)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IF(B96="","",AZ96+July!AS96)</f>
        <v/>
      </c>
      <c r="AT96" s="220" t="str">
        <f>IF(B96="","",BA96+July!AT96)</f>
        <v/>
      </c>
      <c r="AU96" s="220" t="str">
        <f>IF(B96="","",BB96+July!AU96)</f>
        <v/>
      </c>
      <c r="AV96" s="234" t="str">
        <f>IF(B96="","",BC96+July!AV96)</f>
        <v/>
      </c>
      <c r="AW96" s="233">
        <f>IF(BD96="","",BD96+July!AW96)</f>
        <v>0</v>
      </c>
      <c r="AX96" s="233">
        <f>IF(BE96="","",BE96+July!AX96)</f>
        <v>0</v>
      </c>
      <c r="AY96" s="246" t="str">
        <f>IF(B96="","",BF96+July!AY96)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181</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EjSas+TK2NsH1U/ScwdLIDx8fs6MfGBlL1Q5GmzSaYk9JQNYGeJapL7+blUGPy0fJb+JQkBhLhgltBAESF2f2A==" saltValue="zavgo8v0Et4WndyCqCoPyQ=="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4621"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4620" priority="428">
      <formula>$AY59=1</formula>
    </cfRule>
  </conditionalFormatting>
  <conditionalFormatting sqref="B52:H52">
    <cfRule type="expression" dxfId="4619" priority="429">
      <formula>$AY52=1</formula>
    </cfRule>
  </conditionalFormatting>
  <conditionalFormatting sqref="B50:H50">
    <cfRule type="expression" dxfId="4618" priority="430">
      <formula>$AY50=1</formula>
    </cfRule>
  </conditionalFormatting>
  <conditionalFormatting sqref="B48:H48">
    <cfRule type="expression" dxfId="4617" priority="431">
      <formula>$AY48=1</formula>
    </cfRule>
  </conditionalFormatting>
  <conditionalFormatting sqref="B46:H46">
    <cfRule type="expression" dxfId="4616" priority="432">
      <formula>$AY46=1</formula>
    </cfRule>
  </conditionalFormatting>
  <conditionalFormatting sqref="B44:H44">
    <cfRule type="expression" dxfId="4615" priority="433">
      <formula>$AY44=1</formula>
    </cfRule>
  </conditionalFormatting>
  <conditionalFormatting sqref="B42:H42">
    <cfRule type="expression" dxfId="4614" priority="434">
      <formula>$AY42=1</formula>
    </cfRule>
  </conditionalFormatting>
  <conditionalFormatting sqref="B40:H40">
    <cfRule type="expression" dxfId="4613" priority="435">
      <formula>$AY40=1</formula>
    </cfRule>
  </conditionalFormatting>
  <conditionalFormatting sqref="B38:H38">
    <cfRule type="expression" dxfId="4612" priority="436">
      <formula>$AY38=1</formula>
    </cfRule>
  </conditionalFormatting>
  <conditionalFormatting sqref="B36:H36">
    <cfRule type="expression" dxfId="4611" priority="437">
      <formula>$AY36=1</formula>
    </cfRule>
  </conditionalFormatting>
  <conditionalFormatting sqref="B34:H34">
    <cfRule type="expression" dxfId="4610" priority="438">
      <formula>$AY34=1</formula>
    </cfRule>
  </conditionalFormatting>
  <conditionalFormatting sqref="B32:H32">
    <cfRule type="expression" dxfId="4609" priority="439">
      <formula>$AY32=1</formula>
    </cfRule>
  </conditionalFormatting>
  <conditionalFormatting sqref="B30:H30">
    <cfRule type="expression" dxfId="4608" priority="440">
      <formula>$AY30=1</formula>
    </cfRule>
  </conditionalFormatting>
  <conditionalFormatting sqref="B28:H28">
    <cfRule type="expression" dxfId="4607" priority="441">
      <formula>$AY28=1</formula>
    </cfRule>
  </conditionalFormatting>
  <conditionalFormatting sqref="B26:H26">
    <cfRule type="expression" dxfId="4606" priority="442">
      <formula>$AY26=1</formula>
    </cfRule>
  </conditionalFormatting>
  <conditionalFormatting sqref="B24:H24">
    <cfRule type="expression" dxfId="4605" priority="443">
      <formula>$AY24=1</formula>
    </cfRule>
  </conditionalFormatting>
  <conditionalFormatting sqref="B22:H22">
    <cfRule type="expression" dxfId="4604" priority="444">
      <formula>$AY22=1</formula>
    </cfRule>
  </conditionalFormatting>
  <conditionalFormatting sqref="B20:H20">
    <cfRule type="expression" dxfId="4603" priority="445">
      <formula>$AY20=1</formula>
    </cfRule>
  </conditionalFormatting>
  <conditionalFormatting sqref="B18:H18">
    <cfRule type="expression" dxfId="4602" priority="446">
      <formula>$AY18=1</formula>
    </cfRule>
  </conditionalFormatting>
  <conditionalFormatting sqref="A14:I14 AH14:AI14 I15:I96">
    <cfRule type="expression" dxfId="4601" priority="447">
      <formula>$AY14=1</formula>
    </cfRule>
  </conditionalFormatting>
  <conditionalFormatting sqref="B17:H17">
    <cfRule type="expression" dxfId="4600" priority="487">
      <formula>$AY17=1</formula>
    </cfRule>
  </conditionalFormatting>
  <conditionalFormatting sqref="B19:H19">
    <cfRule type="expression" dxfId="4599" priority="486">
      <formula>$AY19=1</formula>
    </cfRule>
  </conditionalFormatting>
  <conditionalFormatting sqref="B21:H21">
    <cfRule type="expression" dxfId="4598" priority="485">
      <formula>$AY21=1</formula>
    </cfRule>
  </conditionalFormatting>
  <conditionalFormatting sqref="B23:H23">
    <cfRule type="expression" dxfId="4597" priority="484">
      <formula>$AY23=1</formula>
    </cfRule>
  </conditionalFormatting>
  <conditionalFormatting sqref="B25:H25">
    <cfRule type="expression" dxfId="4596" priority="483">
      <formula>$AY25=1</formula>
    </cfRule>
  </conditionalFormatting>
  <conditionalFormatting sqref="B27:H27">
    <cfRule type="expression" dxfId="4595" priority="482">
      <formula>$AY27=1</formula>
    </cfRule>
  </conditionalFormatting>
  <conditionalFormatting sqref="B29:H29">
    <cfRule type="expression" dxfId="4594" priority="481">
      <formula>$AY29=1</formula>
    </cfRule>
  </conditionalFormatting>
  <conditionalFormatting sqref="B31:H31">
    <cfRule type="expression" dxfId="4593" priority="480">
      <formula>$AY31=1</formula>
    </cfRule>
  </conditionalFormatting>
  <conditionalFormatting sqref="B33:H33">
    <cfRule type="expression" dxfId="4592" priority="479">
      <formula>$AY33=1</formula>
    </cfRule>
  </conditionalFormatting>
  <conditionalFormatting sqref="B35:H35">
    <cfRule type="expression" dxfId="4591" priority="478">
      <formula>$AY35=1</formula>
    </cfRule>
  </conditionalFormatting>
  <conditionalFormatting sqref="B37:H37">
    <cfRule type="expression" dxfId="4590" priority="477">
      <formula>$AY37=1</formula>
    </cfRule>
  </conditionalFormatting>
  <conditionalFormatting sqref="B39:H39">
    <cfRule type="expression" dxfId="4589" priority="476">
      <formula>$AY39=1</formula>
    </cfRule>
  </conditionalFormatting>
  <conditionalFormatting sqref="B41:H41">
    <cfRule type="expression" dxfId="4588" priority="475">
      <formula>$AY41=1</formula>
    </cfRule>
  </conditionalFormatting>
  <conditionalFormatting sqref="B43:H43">
    <cfRule type="expression" dxfId="4587" priority="474">
      <formula>$AY43=1</formula>
    </cfRule>
  </conditionalFormatting>
  <conditionalFormatting sqref="B45:H45">
    <cfRule type="expression" dxfId="4586" priority="473">
      <formula>$AY45=1</formula>
    </cfRule>
  </conditionalFormatting>
  <conditionalFormatting sqref="B47:H47">
    <cfRule type="expression" dxfId="4585" priority="472">
      <formula>$AY47=1</formula>
    </cfRule>
  </conditionalFormatting>
  <conditionalFormatting sqref="B49:H49">
    <cfRule type="expression" dxfId="4584" priority="471">
      <formula>$AY49=1</formula>
    </cfRule>
  </conditionalFormatting>
  <conditionalFormatting sqref="B51:H51">
    <cfRule type="expression" dxfId="4583" priority="470">
      <formula>$AY51=1</formula>
    </cfRule>
  </conditionalFormatting>
  <conditionalFormatting sqref="B53:H53">
    <cfRule type="expression" dxfId="4582"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4581" priority="468">
      <formula>$AY58=1</formula>
    </cfRule>
  </conditionalFormatting>
  <conditionalFormatting sqref="B60:H60">
    <cfRule type="expression" dxfId="4580" priority="467">
      <formula>$AY60=1</formula>
    </cfRule>
  </conditionalFormatting>
  <conditionalFormatting sqref="B62:H62">
    <cfRule type="expression" dxfId="4579" priority="466">
      <formula>$AY62=1</formula>
    </cfRule>
  </conditionalFormatting>
  <conditionalFormatting sqref="B64:H64">
    <cfRule type="expression" dxfId="4578" priority="465">
      <formula>$AY64=1</formula>
    </cfRule>
  </conditionalFormatting>
  <conditionalFormatting sqref="B66:H66">
    <cfRule type="expression" dxfId="4577" priority="464">
      <formula>$AY66=1</formula>
    </cfRule>
  </conditionalFormatting>
  <conditionalFormatting sqref="B68:H68">
    <cfRule type="expression" dxfId="4576" priority="463">
      <formula>$AY68=1</formula>
    </cfRule>
  </conditionalFormatting>
  <conditionalFormatting sqref="B70:H70">
    <cfRule type="expression" dxfId="4575" priority="462">
      <formula>$AY70=1</formula>
    </cfRule>
  </conditionalFormatting>
  <conditionalFormatting sqref="B72:H72">
    <cfRule type="expression" dxfId="4574" priority="461">
      <formula>$AY72=1</formula>
    </cfRule>
  </conditionalFormatting>
  <conditionalFormatting sqref="B74:H74">
    <cfRule type="expression" dxfId="4573" priority="460">
      <formula>$AY74=1</formula>
    </cfRule>
  </conditionalFormatting>
  <conditionalFormatting sqref="B76:H76">
    <cfRule type="expression" dxfId="4572" priority="459">
      <formula>$AY76=1</formula>
    </cfRule>
  </conditionalFormatting>
  <conditionalFormatting sqref="B78:H78">
    <cfRule type="expression" dxfId="4571" priority="458">
      <formula>$AY78=1</formula>
    </cfRule>
  </conditionalFormatting>
  <conditionalFormatting sqref="B80:H80">
    <cfRule type="expression" dxfId="4570" priority="457">
      <formula>$AY80=1</formula>
    </cfRule>
  </conditionalFormatting>
  <conditionalFormatting sqref="B82:H82">
    <cfRule type="expression" dxfId="4569" priority="456">
      <formula>$AY82=1</formula>
    </cfRule>
  </conditionalFormatting>
  <conditionalFormatting sqref="B84:H84">
    <cfRule type="expression" dxfId="4568" priority="455">
      <formula>$AY84=1</formula>
    </cfRule>
  </conditionalFormatting>
  <conditionalFormatting sqref="B86:H86">
    <cfRule type="expression" dxfId="4567" priority="454">
      <formula>$AY86=1</formula>
    </cfRule>
  </conditionalFormatting>
  <conditionalFormatting sqref="B88:H88">
    <cfRule type="expression" dxfId="4566" priority="453">
      <formula>$AY88=1</formula>
    </cfRule>
  </conditionalFormatting>
  <conditionalFormatting sqref="B90:H90">
    <cfRule type="expression" dxfId="4565" priority="452">
      <formula>$AY90=1</formula>
    </cfRule>
  </conditionalFormatting>
  <conditionalFormatting sqref="B92:H92">
    <cfRule type="expression" dxfId="4564" priority="451">
      <formula>$AY92=1</formula>
    </cfRule>
  </conditionalFormatting>
  <conditionalFormatting sqref="B94:H94">
    <cfRule type="expression" dxfId="4563" priority="450">
      <formula>$AY94=1</formula>
    </cfRule>
  </conditionalFormatting>
  <conditionalFormatting sqref="B96:H96">
    <cfRule type="expression" dxfId="4562"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4561" priority="448">
      <formula>$AY16=1</formula>
    </cfRule>
  </conditionalFormatting>
  <conditionalFormatting sqref="A57:H57 AI57">
    <cfRule type="expression" dxfId="4560" priority="427">
      <formula>$AY57=1</formula>
    </cfRule>
  </conditionalFormatting>
  <conditionalFormatting sqref="B61:H61">
    <cfRule type="expression" dxfId="4559" priority="426">
      <formula>$AY61=1</formula>
    </cfRule>
  </conditionalFormatting>
  <conditionalFormatting sqref="B63:H63">
    <cfRule type="expression" dxfId="4558" priority="425">
      <formula>$AY63=1</formula>
    </cfRule>
  </conditionalFormatting>
  <conditionalFormatting sqref="B65:H65">
    <cfRule type="expression" dxfId="4557" priority="424">
      <formula>$AY65=1</formula>
    </cfRule>
  </conditionalFormatting>
  <conditionalFormatting sqref="B67:H67">
    <cfRule type="expression" dxfId="4556" priority="423">
      <formula>$AY67=1</formula>
    </cfRule>
  </conditionalFormatting>
  <conditionalFormatting sqref="B69:H69">
    <cfRule type="expression" dxfId="4555" priority="422">
      <formula>$AY69=1</formula>
    </cfRule>
  </conditionalFormatting>
  <conditionalFormatting sqref="B71:H71">
    <cfRule type="expression" dxfId="4554" priority="421">
      <formula>$AY71=1</formula>
    </cfRule>
  </conditionalFormatting>
  <conditionalFormatting sqref="B73:H73">
    <cfRule type="expression" dxfId="4553" priority="420">
      <formula>$AY73=1</formula>
    </cfRule>
  </conditionalFormatting>
  <conditionalFormatting sqref="B75:H75">
    <cfRule type="expression" dxfId="4552" priority="419">
      <formula>$AY75=1</formula>
    </cfRule>
  </conditionalFormatting>
  <conditionalFormatting sqref="B77:H77">
    <cfRule type="expression" dxfId="4551" priority="418">
      <formula>$AY77=1</formula>
    </cfRule>
  </conditionalFormatting>
  <conditionalFormatting sqref="B79:H79">
    <cfRule type="expression" dxfId="4550" priority="417">
      <formula>$AY79=1</formula>
    </cfRule>
  </conditionalFormatting>
  <conditionalFormatting sqref="B81:H81">
    <cfRule type="expression" dxfId="4549" priority="416">
      <formula>$AY81=1</formula>
    </cfRule>
  </conditionalFormatting>
  <conditionalFormatting sqref="D83:H83">
    <cfRule type="expression" dxfId="4548" priority="415">
      <formula>$AY83=1</formula>
    </cfRule>
  </conditionalFormatting>
  <conditionalFormatting sqref="B85:H85">
    <cfRule type="expression" dxfId="4547" priority="414">
      <formula>$AY85=1</formula>
    </cfRule>
  </conditionalFormatting>
  <conditionalFormatting sqref="B87:H87">
    <cfRule type="expression" dxfId="4546" priority="413">
      <formula>$AY87=1</formula>
    </cfRule>
  </conditionalFormatting>
  <conditionalFormatting sqref="B89:H89">
    <cfRule type="expression" dxfId="4545" priority="412">
      <formula>$AY89=1</formula>
    </cfRule>
  </conditionalFormatting>
  <conditionalFormatting sqref="B91:H91">
    <cfRule type="expression" dxfId="4544" priority="411">
      <formula>$AY91=1</formula>
    </cfRule>
  </conditionalFormatting>
  <conditionalFormatting sqref="B93:H93">
    <cfRule type="expression" dxfId="4543" priority="410">
      <formula>$AY93=1</formula>
    </cfRule>
  </conditionalFormatting>
  <conditionalFormatting sqref="D95:H95">
    <cfRule type="expression" dxfId="4542" priority="409">
      <formula>$AY95=1</formula>
    </cfRule>
  </conditionalFormatting>
  <conditionalFormatting sqref="AJ95:AO95">
    <cfRule type="expression" dxfId="4541" priority="369">
      <formula>$AY95=1</formula>
    </cfRule>
  </conditionalFormatting>
  <conditionalFormatting sqref="AJ58:AO58">
    <cfRule type="expression" dxfId="4540" priority="408">
      <formula>$AY58=1</formula>
    </cfRule>
  </conditionalFormatting>
  <conditionalFormatting sqref="AJ60:AO60">
    <cfRule type="expression" dxfId="4539" priority="407">
      <formula>$AY60=1</formula>
    </cfRule>
  </conditionalFormatting>
  <conditionalFormatting sqref="AJ62:AO62">
    <cfRule type="expression" dxfId="4538" priority="406">
      <formula>$AY62=1</formula>
    </cfRule>
  </conditionalFormatting>
  <conditionalFormatting sqref="AJ64:AO64">
    <cfRule type="expression" dxfId="4537" priority="405">
      <formula>$AY64=1</formula>
    </cfRule>
  </conditionalFormatting>
  <conditionalFormatting sqref="AJ66:AO66">
    <cfRule type="expression" dxfId="4536" priority="404">
      <formula>$AY66=1</formula>
    </cfRule>
  </conditionalFormatting>
  <conditionalFormatting sqref="AJ68:AO68">
    <cfRule type="expression" dxfId="4535" priority="403">
      <formula>$AY68=1</formula>
    </cfRule>
  </conditionalFormatting>
  <conditionalFormatting sqref="AJ70:AO70">
    <cfRule type="expression" dxfId="4534" priority="402">
      <formula>$AY70=1</formula>
    </cfRule>
  </conditionalFormatting>
  <conditionalFormatting sqref="AJ72:AO72">
    <cfRule type="expression" dxfId="4533" priority="401">
      <formula>$AY72=1</formula>
    </cfRule>
  </conditionalFormatting>
  <conditionalFormatting sqref="AJ74:AO74">
    <cfRule type="expression" dxfId="4532" priority="400">
      <formula>$AY74=1</formula>
    </cfRule>
  </conditionalFormatting>
  <conditionalFormatting sqref="AJ76:AO76">
    <cfRule type="expression" dxfId="4531" priority="399">
      <formula>$AY76=1</formula>
    </cfRule>
  </conditionalFormatting>
  <conditionalFormatting sqref="AJ78:AO78">
    <cfRule type="expression" dxfId="4530" priority="398">
      <formula>$AY78=1</formula>
    </cfRule>
  </conditionalFormatting>
  <conditionalFormatting sqref="AJ80:AO80">
    <cfRule type="expression" dxfId="4529" priority="397">
      <formula>$AY80=1</formula>
    </cfRule>
  </conditionalFormatting>
  <conditionalFormatting sqref="AJ82:AO82">
    <cfRule type="expression" dxfId="4528" priority="396">
      <formula>$AY82=1</formula>
    </cfRule>
  </conditionalFormatting>
  <conditionalFormatting sqref="AJ84:AO84">
    <cfRule type="expression" dxfId="4527" priority="395">
      <formula>$AY84=1</formula>
    </cfRule>
  </conditionalFormatting>
  <conditionalFormatting sqref="AJ86:AO86">
    <cfRule type="expression" dxfId="4526" priority="394">
      <formula>$AY86=1</formula>
    </cfRule>
  </conditionalFormatting>
  <conditionalFormatting sqref="AJ88:AO88">
    <cfRule type="expression" dxfId="4525" priority="393">
      <formula>$AY88=1</formula>
    </cfRule>
  </conditionalFormatting>
  <conditionalFormatting sqref="AJ90:AO90">
    <cfRule type="expression" dxfId="4524" priority="392">
      <formula>$AY90=1</formula>
    </cfRule>
  </conditionalFormatting>
  <conditionalFormatting sqref="AJ92:AO92">
    <cfRule type="expression" dxfId="4523" priority="391">
      <formula>$AY92=1</formula>
    </cfRule>
  </conditionalFormatting>
  <conditionalFormatting sqref="AJ94:AO94">
    <cfRule type="expression" dxfId="4522" priority="390">
      <formula>$AY94=1</formula>
    </cfRule>
  </conditionalFormatting>
  <conditionalFormatting sqref="AJ96:AO96">
    <cfRule type="expression" dxfId="4521" priority="389">
      <formula>$AY96=1</formula>
    </cfRule>
  </conditionalFormatting>
  <conditionalFormatting sqref="AJ59:AO59">
    <cfRule type="expression" dxfId="4520" priority="388">
      <formula>$AY59=1</formula>
    </cfRule>
  </conditionalFormatting>
  <conditionalFormatting sqref="AJ57:AO57">
    <cfRule type="expression" dxfId="4519" priority="387">
      <formula>$AY57=1</formula>
    </cfRule>
  </conditionalFormatting>
  <conditionalFormatting sqref="AJ61:AO61">
    <cfRule type="expression" dxfId="4518" priority="386">
      <formula>$AY61=1</formula>
    </cfRule>
  </conditionalFormatting>
  <conditionalFormatting sqref="AJ63:AO63">
    <cfRule type="expression" dxfId="4517" priority="385">
      <formula>$AY63=1</formula>
    </cfRule>
  </conditionalFormatting>
  <conditionalFormatting sqref="AJ65:AO65">
    <cfRule type="expression" dxfId="4516" priority="384">
      <formula>$AY65=1</formula>
    </cfRule>
  </conditionalFormatting>
  <conditionalFormatting sqref="AJ67:AO67">
    <cfRule type="expression" dxfId="4515" priority="383">
      <formula>$AY67=1</formula>
    </cfRule>
  </conditionalFormatting>
  <conditionalFormatting sqref="AJ69:AO69">
    <cfRule type="expression" dxfId="4514" priority="382">
      <formula>$AY69=1</formula>
    </cfRule>
  </conditionalFormatting>
  <conditionalFormatting sqref="AJ71:AO71">
    <cfRule type="expression" dxfId="4513" priority="381">
      <formula>$AY71=1</formula>
    </cfRule>
  </conditionalFormatting>
  <conditionalFormatting sqref="AJ73:AO73">
    <cfRule type="expression" dxfId="4512" priority="380">
      <formula>$AY73=1</formula>
    </cfRule>
  </conditionalFormatting>
  <conditionalFormatting sqref="AJ75:AO75">
    <cfRule type="expression" dxfId="4511" priority="379">
      <formula>$AY75=1</formula>
    </cfRule>
  </conditionalFormatting>
  <conditionalFormatting sqref="AJ77:AO77">
    <cfRule type="expression" dxfId="4510" priority="378">
      <formula>$AY77=1</formula>
    </cfRule>
  </conditionalFormatting>
  <conditionalFormatting sqref="AJ79:AO79">
    <cfRule type="expression" dxfId="4509" priority="377">
      <formula>$AY79=1</formula>
    </cfRule>
  </conditionalFormatting>
  <conditionalFormatting sqref="AJ81:AO81">
    <cfRule type="expression" dxfId="4508" priority="376">
      <formula>$AY81=1</formula>
    </cfRule>
  </conditionalFormatting>
  <conditionalFormatting sqref="AJ83:AO83">
    <cfRule type="expression" dxfId="4507" priority="375">
      <formula>$AY83=1</formula>
    </cfRule>
  </conditionalFormatting>
  <conditionalFormatting sqref="AJ85:AO85">
    <cfRule type="expression" dxfId="4506" priority="374">
      <formula>$AY85=1</formula>
    </cfRule>
  </conditionalFormatting>
  <conditionalFormatting sqref="AJ87:AO87">
    <cfRule type="expression" dxfId="4505" priority="373">
      <formula>$AY87=1</formula>
    </cfRule>
  </conditionalFormatting>
  <conditionalFormatting sqref="AJ89:AO89">
    <cfRule type="expression" dxfId="4504" priority="372">
      <formula>$AY89=1</formula>
    </cfRule>
  </conditionalFormatting>
  <conditionalFormatting sqref="AJ91:AO91">
    <cfRule type="expression" dxfId="4503" priority="371">
      <formula>$AY91=1</formula>
    </cfRule>
  </conditionalFormatting>
  <conditionalFormatting sqref="AJ93:AO93">
    <cfRule type="expression" dxfId="4502" priority="370">
      <formula>$AY93=1</formula>
    </cfRule>
  </conditionalFormatting>
  <conditionalFormatting sqref="AJ15:AO15">
    <cfRule type="expression" dxfId="4501" priority="368">
      <formula>$AY15=1</formula>
    </cfRule>
  </conditionalFormatting>
  <conditionalFormatting sqref="AJ17:AO17">
    <cfRule type="expression" dxfId="4500" priority="367">
      <formula>$AY17=1</formula>
    </cfRule>
  </conditionalFormatting>
  <conditionalFormatting sqref="AJ19:AO19">
    <cfRule type="expression" dxfId="4499" priority="366">
      <formula>$AY19=1</formula>
    </cfRule>
  </conditionalFormatting>
  <conditionalFormatting sqref="AJ21:AO21">
    <cfRule type="expression" dxfId="4498" priority="365">
      <formula>$AY21=1</formula>
    </cfRule>
  </conditionalFormatting>
  <conditionalFormatting sqref="AJ23:AO23">
    <cfRule type="expression" dxfId="4497" priority="364">
      <formula>$AY23=1</formula>
    </cfRule>
  </conditionalFormatting>
  <conditionalFormatting sqref="AJ25:AO25">
    <cfRule type="expression" dxfId="4496" priority="363">
      <formula>$AY25=1</formula>
    </cfRule>
  </conditionalFormatting>
  <conditionalFormatting sqref="AJ27:AO27">
    <cfRule type="expression" dxfId="4495" priority="362">
      <formula>$AY27=1</formula>
    </cfRule>
  </conditionalFormatting>
  <conditionalFormatting sqref="AJ29:AO29">
    <cfRule type="expression" dxfId="4494" priority="361">
      <formula>$AY29=1</formula>
    </cfRule>
  </conditionalFormatting>
  <conditionalFormatting sqref="AJ31:AO31">
    <cfRule type="expression" dxfId="4493" priority="360">
      <formula>$AY31=1</formula>
    </cfRule>
  </conditionalFormatting>
  <conditionalFormatting sqref="AJ33:AO33">
    <cfRule type="expression" dxfId="4492" priority="359">
      <formula>$AY33=1</formula>
    </cfRule>
  </conditionalFormatting>
  <conditionalFormatting sqref="AJ35:AO35">
    <cfRule type="expression" dxfId="4491" priority="358">
      <formula>$AY35=1</formula>
    </cfRule>
  </conditionalFormatting>
  <conditionalFormatting sqref="AJ37:AO37">
    <cfRule type="expression" dxfId="4490" priority="357">
      <formula>$AY37=1</formula>
    </cfRule>
  </conditionalFormatting>
  <conditionalFormatting sqref="AJ39:AO39">
    <cfRule type="expression" dxfId="4489" priority="356">
      <formula>$AY39=1</formula>
    </cfRule>
  </conditionalFormatting>
  <conditionalFormatting sqref="AJ41:AO41">
    <cfRule type="expression" dxfId="4488" priority="355">
      <formula>$AY41=1</formula>
    </cfRule>
  </conditionalFormatting>
  <conditionalFormatting sqref="AJ43:AO43">
    <cfRule type="expression" dxfId="4487" priority="354">
      <formula>$AY43=1</formula>
    </cfRule>
  </conditionalFormatting>
  <conditionalFormatting sqref="AJ45:AO45">
    <cfRule type="expression" dxfId="4486" priority="353">
      <formula>$AY45=1</formula>
    </cfRule>
  </conditionalFormatting>
  <conditionalFormatting sqref="AJ47:AO47">
    <cfRule type="expression" dxfId="4485" priority="352">
      <formula>$AY47=1</formula>
    </cfRule>
  </conditionalFormatting>
  <conditionalFormatting sqref="AJ49:AO49">
    <cfRule type="expression" dxfId="4484" priority="351">
      <formula>$AY49=1</formula>
    </cfRule>
  </conditionalFormatting>
  <conditionalFormatting sqref="AJ51:AO51">
    <cfRule type="expression" dxfId="4483" priority="350">
      <formula>$AY51=1</formula>
    </cfRule>
  </conditionalFormatting>
  <conditionalFormatting sqref="AJ53:AO53">
    <cfRule type="expression" dxfId="4482" priority="349">
      <formula>$AY53=1</formula>
    </cfRule>
  </conditionalFormatting>
  <conditionalFormatting sqref="AJ16:AO16">
    <cfRule type="expression" dxfId="4481" priority="348">
      <formula>$AY16=1</formula>
    </cfRule>
  </conditionalFormatting>
  <conditionalFormatting sqref="AJ14:AO14">
    <cfRule type="expression" dxfId="4480" priority="347">
      <formula>$AY14=1</formula>
    </cfRule>
  </conditionalFormatting>
  <conditionalFormatting sqref="AJ18:AO18">
    <cfRule type="expression" dxfId="4479" priority="346">
      <formula>$AY18=1</formula>
    </cfRule>
  </conditionalFormatting>
  <conditionalFormatting sqref="AJ20:AO20">
    <cfRule type="expression" dxfId="4478" priority="345">
      <formula>$AY20=1</formula>
    </cfRule>
  </conditionalFormatting>
  <conditionalFormatting sqref="AJ22:AO22">
    <cfRule type="expression" dxfId="4477" priority="344">
      <formula>$AY22=1</formula>
    </cfRule>
  </conditionalFormatting>
  <conditionalFormatting sqref="AJ24:AO24">
    <cfRule type="expression" dxfId="4476" priority="343">
      <formula>$AY24=1</formula>
    </cfRule>
  </conditionalFormatting>
  <conditionalFormatting sqref="AJ26:AO26">
    <cfRule type="expression" dxfId="4475" priority="342">
      <formula>$AY26=1</formula>
    </cfRule>
  </conditionalFormatting>
  <conditionalFormatting sqref="AJ28:AO28">
    <cfRule type="expression" dxfId="4474" priority="341">
      <formula>$AY28=1</formula>
    </cfRule>
  </conditionalFormatting>
  <conditionalFormatting sqref="AJ30:AO30">
    <cfRule type="expression" dxfId="4473" priority="340">
      <formula>$AY30=1</formula>
    </cfRule>
  </conditionalFormatting>
  <conditionalFormatting sqref="AJ32:AO32">
    <cfRule type="expression" dxfId="4472" priority="339">
      <formula>$AY32=1</formula>
    </cfRule>
  </conditionalFormatting>
  <conditionalFormatting sqref="AJ34:AO34">
    <cfRule type="expression" dxfId="4471" priority="338">
      <formula>$AY34=1</formula>
    </cfRule>
  </conditionalFormatting>
  <conditionalFormatting sqref="AJ36:AO36">
    <cfRule type="expression" dxfId="4470" priority="337">
      <formula>$AY36=1</formula>
    </cfRule>
  </conditionalFormatting>
  <conditionalFormatting sqref="AJ38:AO38">
    <cfRule type="expression" dxfId="4469" priority="336">
      <formula>$AY38=1</formula>
    </cfRule>
  </conditionalFormatting>
  <conditionalFormatting sqref="AJ40:AO40">
    <cfRule type="expression" dxfId="4468" priority="335">
      <formula>$AY40=1</formula>
    </cfRule>
  </conditionalFormatting>
  <conditionalFormatting sqref="AJ42:AO42">
    <cfRule type="expression" dxfId="4467" priority="334">
      <formula>$AY42=1</formula>
    </cfRule>
  </conditionalFormatting>
  <conditionalFormatting sqref="AJ44:AO44">
    <cfRule type="expression" dxfId="4466" priority="333">
      <formula>$AY44=1</formula>
    </cfRule>
  </conditionalFormatting>
  <conditionalFormatting sqref="AJ46:AO46">
    <cfRule type="expression" dxfId="4465" priority="332">
      <formula>$AY46=1</formula>
    </cfRule>
  </conditionalFormatting>
  <conditionalFormatting sqref="AJ48:AO48">
    <cfRule type="expression" dxfId="4464" priority="331">
      <formula>$AY48=1</formula>
    </cfRule>
  </conditionalFormatting>
  <conditionalFormatting sqref="AJ50:AO50">
    <cfRule type="expression" dxfId="4463" priority="330">
      <formula>$AY50=1</formula>
    </cfRule>
  </conditionalFormatting>
  <conditionalFormatting sqref="AJ52:AO52">
    <cfRule type="expression" dxfId="4462" priority="329">
      <formula>$AY52=1</formula>
    </cfRule>
  </conditionalFormatting>
  <conditionalFormatting sqref="B83:C83">
    <cfRule type="expression" dxfId="4461" priority="328">
      <formula>$AY83=1</formula>
    </cfRule>
  </conditionalFormatting>
  <conditionalFormatting sqref="B95:C95">
    <cfRule type="expression" dxfId="4460" priority="327">
      <formula>$AY95=1</formula>
    </cfRule>
  </conditionalFormatting>
  <conditionalFormatting sqref="O14:O96">
    <cfRule type="expression" dxfId="4459" priority="326">
      <formula>$AY14=1</formula>
    </cfRule>
  </conditionalFormatting>
  <conditionalFormatting sqref="U14:U96">
    <cfRule type="expression" dxfId="4458" priority="325">
      <formula>$AY14=1</formula>
    </cfRule>
  </conditionalFormatting>
  <conditionalFormatting sqref="AA14:AA96">
    <cfRule type="expression" dxfId="4457" priority="324">
      <formula>$AY14=1</formula>
    </cfRule>
  </conditionalFormatting>
  <conditionalFormatting sqref="AG14:AG96">
    <cfRule type="expression" dxfId="4456" priority="323">
      <formula>$AY14=1</formula>
    </cfRule>
  </conditionalFormatting>
  <conditionalFormatting sqref="J15:N15">
    <cfRule type="expression" dxfId="4455" priority="322">
      <formula>$AY15=1</formula>
    </cfRule>
  </conditionalFormatting>
  <conditionalFormatting sqref="J52:N52">
    <cfRule type="expression" dxfId="4454" priority="283">
      <formula>$AY52=1</formula>
    </cfRule>
  </conditionalFormatting>
  <conditionalFormatting sqref="J50:N50">
    <cfRule type="expression" dxfId="4453" priority="284">
      <formula>$AY50=1</formula>
    </cfRule>
  </conditionalFormatting>
  <conditionalFormatting sqref="J48:N48">
    <cfRule type="expression" dxfId="4452" priority="285">
      <formula>$AY48=1</formula>
    </cfRule>
  </conditionalFormatting>
  <conditionalFormatting sqref="J46:N46">
    <cfRule type="expression" dxfId="4451" priority="286">
      <formula>$AY46=1</formula>
    </cfRule>
  </conditionalFormatting>
  <conditionalFormatting sqref="J44:N44">
    <cfRule type="expression" dxfId="4450" priority="287">
      <formula>$AY44=1</formula>
    </cfRule>
  </conditionalFormatting>
  <conditionalFormatting sqref="J42:N42">
    <cfRule type="expression" dxfId="4449" priority="288">
      <formula>$AY42=1</formula>
    </cfRule>
  </conditionalFormatting>
  <conditionalFormatting sqref="J40:N40">
    <cfRule type="expression" dxfId="4448" priority="289">
      <formula>$AY40=1</formula>
    </cfRule>
  </conditionalFormatting>
  <conditionalFormatting sqref="J38:N38">
    <cfRule type="expression" dxfId="4447" priority="290">
      <formula>$AY38=1</formula>
    </cfRule>
  </conditionalFormatting>
  <conditionalFormatting sqref="J36:N36">
    <cfRule type="expression" dxfId="4446" priority="291">
      <formula>$AY36=1</formula>
    </cfRule>
  </conditionalFormatting>
  <conditionalFormatting sqref="J34:N34">
    <cfRule type="expression" dxfId="4445" priority="292">
      <formula>$AY34=1</formula>
    </cfRule>
  </conditionalFormatting>
  <conditionalFormatting sqref="J32:N32">
    <cfRule type="expression" dxfId="4444" priority="293">
      <formula>$AY32=1</formula>
    </cfRule>
  </conditionalFormatting>
  <conditionalFormatting sqref="J30:N30">
    <cfRule type="expression" dxfId="4443" priority="294">
      <formula>$AY30=1</formula>
    </cfRule>
  </conditionalFormatting>
  <conditionalFormatting sqref="J28:N28">
    <cfRule type="expression" dxfId="4442" priority="295">
      <formula>$AY28=1</formula>
    </cfRule>
  </conditionalFormatting>
  <conditionalFormatting sqref="J26:N26">
    <cfRule type="expression" dxfId="4441" priority="296">
      <formula>$AY26=1</formula>
    </cfRule>
  </conditionalFormatting>
  <conditionalFormatting sqref="J24:N24">
    <cfRule type="expression" dxfId="4440" priority="297">
      <formula>$AY24=1</formula>
    </cfRule>
  </conditionalFormatting>
  <conditionalFormatting sqref="J22:N22">
    <cfRule type="expression" dxfId="4439" priority="298">
      <formula>$AY22=1</formula>
    </cfRule>
  </conditionalFormatting>
  <conditionalFormatting sqref="J20:N20">
    <cfRule type="expression" dxfId="4438" priority="299">
      <formula>$AY20=1</formula>
    </cfRule>
  </conditionalFormatting>
  <conditionalFormatting sqref="J18:N18">
    <cfRule type="expression" dxfId="4437" priority="300">
      <formula>$AY18=1</formula>
    </cfRule>
  </conditionalFormatting>
  <conditionalFormatting sqref="J14:N14">
    <cfRule type="expression" dxfId="4436" priority="301">
      <formula>$AY14=1</formula>
    </cfRule>
  </conditionalFormatting>
  <conditionalFormatting sqref="J17:N17">
    <cfRule type="expression" dxfId="4435" priority="321">
      <formula>$AY17=1</formula>
    </cfRule>
  </conditionalFormatting>
  <conditionalFormatting sqref="J19:N19">
    <cfRule type="expression" dxfId="4434" priority="320">
      <formula>$AY19=1</formula>
    </cfRule>
  </conditionalFormatting>
  <conditionalFormatting sqref="J21:N21">
    <cfRule type="expression" dxfId="4433" priority="319">
      <formula>$AY21=1</formula>
    </cfRule>
  </conditionalFormatting>
  <conditionalFormatting sqref="J23:N23">
    <cfRule type="expression" dxfId="4432" priority="318">
      <formula>$AY23=1</formula>
    </cfRule>
  </conditionalFormatting>
  <conditionalFormatting sqref="J25:N25">
    <cfRule type="expression" dxfId="4431" priority="317">
      <formula>$AY25=1</formula>
    </cfRule>
  </conditionalFormatting>
  <conditionalFormatting sqref="J27:N27">
    <cfRule type="expression" dxfId="4430" priority="316">
      <formula>$AY27=1</formula>
    </cfRule>
  </conditionalFormatting>
  <conditionalFormatting sqref="J29:N29">
    <cfRule type="expression" dxfId="4429" priority="315">
      <formula>$AY29=1</formula>
    </cfRule>
  </conditionalFormatting>
  <conditionalFormatting sqref="J31:N31">
    <cfRule type="expression" dxfId="4428" priority="314">
      <formula>$AY31=1</formula>
    </cfRule>
  </conditionalFormatting>
  <conditionalFormatting sqref="J33:N33">
    <cfRule type="expression" dxfId="4427" priority="313">
      <formula>$AY33=1</formula>
    </cfRule>
  </conditionalFormatting>
  <conditionalFormatting sqref="J35:N35">
    <cfRule type="expression" dxfId="4426" priority="312">
      <formula>$AY35=1</formula>
    </cfRule>
  </conditionalFormatting>
  <conditionalFormatting sqref="J37:N37">
    <cfRule type="expression" dxfId="4425" priority="311">
      <formula>$AY37=1</formula>
    </cfRule>
  </conditionalFormatting>
  <conditionalFormatting sqref="J39:N39">
    <cfRule type="expression" dxfId="4424" priority="310">
      <formula>$AY39=1</formula>
    </cfRule>
  </conditionalFormatting>
  <conditionalFormatting sqref="J41:N41">
    <cfRule type="expression" dxfId="4423" priority="309">
      <formula>$AY41=1</formula>
    </cfRule>
  </conditionalFormatting>
  <conditionalFormatting sqref="J43:N43">
    <cfRule type="expression" dxfId="4422" priority="308">
      <formula>$AY43=1</formula>
    </cfRule>
  </conditionalFormatting>
  <conditionalFormatting sqref="J45:N45">
    <cfRule type="expression" dxfId="4421" priority="307">
      <formula>$AY45=1</formula>
    </cfRule>
  </conditionalFormatting>
  <conditionalFormatting sqref="J47:N47">
    <cfRule type="expression" dxfId="4420" priority="306">
      <formula>$AY47=1</formula>
    </cfRule>
  </conditionalFormatting>
  <conditionalFormatting sqref="J49:N49">
    <cfRule type="expression" dxfId="4419" priority="305">
      <formula>$AY49=1</formula>
    </cfRule>
  </conditionalFormatting>
  <conditionalFormatting sqref="J51:N51">
    <cfRule type="expression" dxfId="4418" priority="304">
      <formula>$AY51=1</formula>
    </cfRule>
  </conditionalFormatting>
  <conditionalFormatting sqref="J53:N53">
    <cfRule type="expression" dxfId="4417" priority="303">
      <formula>$AY53=1</formula>
    </cfRule>
  </conditionalFormatting>
  <conditionalFormatting sqref="J16:N16">
    <cfRule type="expression" dxfId="4416" priority="302">
      <formula>$AY16=1</formula>
    </cfRule>
  </conditionalFormatting>
  <conditionalFormatting sqref="P15:T15">
    <cfRule type="expression" dxfId="4415" priority="282">
      <formula>$AY15=1</formula>
    </cfRule>
  </conditionalFormatting>
  <conditionalFormatting sqref="P52:T52">
    <cfRule type="expression" dxfId="4414" priority="243">
      <formula>$AY52=1</formula>
    </cfRule>
  </conditionalFormatting>
  <conditionalFormatting sqref="P50:T50">
    <cfRule type="expression" dxfId="4413" priority="244">
      <formula>$AY50=1</formula>
    </cfRule>
  </conditionalFormatting>
  <conditionalFormatting sqref="P48:T48">
    <cfRule type="expression" dxfId="4412" priority="245">
      <formula>$AY48=1</formula>
    </cfRule>
  </conditionalFormatting>
  <conditionalFormatting sqref="P46:T46">
    <cfRule type="expression" dxfId="4411" priority="246">
      <formula>$AY46=1</formula>
    </cfRule>
  </conditionalFormatting>
  <conditionalFormatting sqref="P44:T44">
    <cfRule type="expression" dxfId="4410" priority="247">
      <formula>$AY44=1</formula>
    </cfRule>
  </conditionalFormatting>
  <conditionalFormatting sqref="P42:T42">
    <cfRule type="expression" dxfId="4409" priority="248">
      <formula>$AY42=1</formula>
    </cfRule>
  </conditionalFormatting>
  <conditionalFormatting sqref="P40:T40">
    <cfRule type="expression" dxfId="4408" priority="249">
      <formula>$AY40=1</formula>
    </cfRule>
  </conditionalFormatting>
  <conditionalFormatting sqref="P38:T38">
    <cfRule type="expression" dxfId="4407" priority="250">
      <formula>$AY38=1</formula>
    </cfRule>
  </conditionalFormatting>
  <conditionalFormatting sqref="P36:T36">
    <cfRule type="expression" dxfId="4406" priority="251">
      <formula>$AY36=1</formula>
    </cfRule>
  </conditionalFormatting>
  <conditionalFormatting sqref="P34:T34">
    <cfRule type="expression" dxfId="4405" priority="252">
      <formula>$AY34=1</formula>
    </cfRule>
  </conditionalFormatting>
  <conditionalFormatting sqref="P32:T32">
    <cfRule type="expression" dxfId="4404" priority="253">
      <formula>$AY32=1</formula>
    </cfRule>
  </conditionalFormatting>
  <conditionalFormatting sqref="P30:T30">
    <cfRule type="expression" dxfId="4403" priority="254">
      <formula>$AY30=1</formula>
    </cfRule>
  </conditionalFormatting>
  <conditionalFormatting sqref="P28:T28">
    <cfRule type="expression" dxfId="4402" priority="255">
      <formula>$AY28=1</formula>
    </cfRule>
  </conditionalFormatting>
  <conditionalFormatting sqref="P26:T26">
    <cfRule type="expression" dxfId="4401" priority="256">
      <formula>$AY26=1</formula>
    </cfRule>
  </conditionalFormatting>
  <conditionalFormatting sqref="P24:T24">
    <cfRule type="expression" dxfId="4400" priority="257">
      <formula>$AY24=1</formula>
    </cfRule>
  </conditionalFormatting>
  <conditionalFormatting sqref="P22:T22">
    <cfRule type="expression" dxfId="4399" priority="258">
      <formula>$AY22=1</formula>
    </cfRule>
  </conditionalFormatting>
  <conditionalFormatting sqref="P20:T20">
    <cfRule type="expression" dxfId="4398" priority="259">
      <formula>$AY20=1</formula>
    </cfRule>
  </conditionalFormatting>
  <conditionalFormatting sqref="P18:T18">
    <cfRule type="expression" dxfId="4397" priority="260">
      <formula>$AY18=1</formula>
    </cfRule>
  </conditionalFormatting>
  <conditionalFormatting sqref="P14:T14">
    <cfRule type="expression" dxfId="4396" priority="261">
      <formula>$AY14=1</formula>
    </cfRule>
  </conditionalFormatting>
  <conditionalFormatting sqref="P17:T17">
    <cfRule type="expression" dxfId="4395" priority="281">
      <formula>$AY17=1</formula>
    </cfRule>
  </conditionalFormatting>
  <conditionalFormatting sqref="P19:T19">
    <cfRule type="expression" dxfId="4394" priority="280">
      <formula>$AY19=1</formula>
    </cfRule>
  </conditionalFormatting>
  <conditionalFormatting sqref="P21:T21">
    <cfRule type="expression" dxfId="4393" priority="279">
      <formula>$AY21=1</formula>
    </cfRule>
  </conditionalFormatting>
  <conditionalFormatting sqref="P23:T23">
    <cfRule type="expression" dxfId="4392" priority="278">
      <formula>$AY23=1</formula>
    </cfRule>
  </conditionalFormatting>
  <conditionalFormatting sqref="P25:T25">
    <cfRule type="expression" dxfId="4391" priority="277">
      <formula>$AY25=1</formula>
    </cfRule>
  </conditionalFormatting>
  <conditionalFormatting sqref="P27:T27">
    <cfRule type="expression" dxfId="4390" priority="276">
      <formula>$AY27=1</formula>
    </cfRule>
  </conditionalFormatting>
  <conditionalFormatting sqref="P29:T29">
    <cfRule type="expression" dxfId="4389" priority="275">
      <formula>$AY29=1</formula>
    </cfRule>
  </conditionalFormatting>
  <conditionalFormatting sqref="P31:T31">
    <cfRule type="expression" dxfId="4388" priority="274">
      <formula>$AY31=1</formula>
    </cfRule>
  </conditionalFormatting>
  <conditionalFormatting sqref="P33:T33">
    <cfRule type="expression" dxfId="4387" priority="273">
      <formula>$AY33=1</formula>
    </cfRule>
  </conditionalFormatting>
  <conditionalFormatting sqref="P35:T35">
    <cfRule type="expression" dxfId="4386" priority="272">
      <formula>$AY35=1</formula>
    </cfRule>
  </conditionalFormatting>
  <conditionalFormatting sqref="P37:T37">
    <cfRule type="expression" dxfId="4385" priority="271">
      <formula>$AY37=1</formula>
    </cfRule>
  </conditionalFormatting>
  <conditionalFormatting sqref="P39:T39">
    <cfRule type="expression" dxfId="4384" priority="270">
      <formula>$AY39=1</formula>
    </cfRule>
  </conditionalFormatting>
  <conditionalFormatting sqref="P41:T41">
    <cfRule type="expression" dxfId="4383" priority="269">
      <formula>$AY41=1</formula>
    </cfRule>
  </conditionalFormatting>
  <conditionalFormatting sqref="P43:T43">
    <cfRule type="expression" dxfId="4382" priority="268">
      <formula>$AY43=1</formula>
    </cfRule>
  </conditionalFormatting>
  <conditionalFormatting sqref="P45:T45">
    <cfRule type="expression" dxfId="4381" priority="267">
      <formula>$AY45=1</formula>
    </cfRule>
  </conditionalFormatting>
  <conditionalFormatting sqref="P47:T47">
    <cfRule type="expression" dxfId="4380" priority="266">
      <formula>$AY47=1</formula>
    </cfRule>
  </conditionalFormatting>
  <conditionalFormatting sqref="P49:T49">
    <cfRule type="expression" dxfId="4379" priority="265">
      <formula>$AY49=1</formula>
    </cfRule>
  </conditionalFormatting>
  <conditionalFormatting sqref="P51:T51">
    <cfRule type="expression" dxfId="4378" priority="264">
      <formula>$AY51=1</formula>
    </cfRule>
  </conditionalFormatting>
  <conditionalFormatting sqref="P53:T53">
    <cfRule type="expression" dxfId="4377" priority="263">
      <formula>$AY53=1</formula>
    </cfRule>
  </conditionalFormatting>
  <conditionalFormatting sqref="P16:T16">
    <cfRule type="expression" dxfId="4376" priority="262">
      <formula>$AY16=1</formula>
    </cfRule>
  </conditionalFormatting>
  <conditionalFormatting sqref="V15:Z15">
    <cfRule type="expression" dxfId="4375" priority="242">
      <formula>$AY15=1</formula>
    </cfRule>
  </conditionalFormatting>
  <conditionalFormatting sqref="V52:Z52">
    <cfRule type="expression" dxfId="4374" priority="203">
      <formula>$AY52=1</formula>
    </cfRule>
  </conditionalFormatting>
  <conditionalFormatting sqref="V50:Z50">
    <cfRule type="expression" dxfId="4373" priority="204">
      <formula>$AY50=1</formula>
    </cfRule>
  </conditionalFormatting>
  <conditionalFormatting sqref="V48:Z48">
    <cfRule type="expression" dxfId="4372" priority="205">
      <formula>$AY48=1</formula>
    </cfRule>
  </conditionalFormatting>
  <conditionalFormatting sqref="V46:Z46">
    <cfRule type="expression" dxfId="4371" priority="206">
      <formula>$AY46=1</formula>
    </cfRule>
  </conditionalFormatting>
  <conditionalFormatting sqref="V44:Z44">
    <cfRule type="expression" dxfId="4370" priority="207">
      <formula>$AY44=1</formula>
    </cfRule>
  </conditionalFormatting>
  <conditionalFormatting sqref="V42:Z42">
    <cfRule type="expression" dxfId="4369" priority="208">
      <formula>$AY42=1</formula>
    </cfRule>
  </conditionalFormatting>
  <conditionalFormatting sqref="V40:Z40">
    <cfRule type="expression" dxfId="4368" priority="209">
      <formula>$AY40=1</formula>
    </cfRule>
  </conditionalFormatting>
  <conditionalFormatting sqref="V38:Z38">
    <cfRule type="expression" dxfId="4367" priority="210">
      <formula>$AY38=1</formula>
    </cfRule>
  </conditionalFormatting>
  <conditionalFormatting sqref="V36:Z36">
    <cfRule type="expression" dxfId="4366" priority="211">
      <formula>$AY36=1</formula>
    </cfRule>
  </conditionalFormatting>
  <conditionalFormatting sqref="V34:Z34">
    <cfRule type="expression" dxfId="4365" priority="212">
      <formula>$AY34=1</formula>
    </cfRule>
  </conditionalFormatting>
  <conditionalFormatting sqref="V32:Z32">
    <cfRule type="expression" dxfId="4364" priority="213">
      <formula>$AY32=1</formula>
    </cfRule>
  </conditionalFormatting>
  <conditionalFormatting sqref="V30:Z30">
    <cfRule type="expression" dxfId="4363" priority="214">
      <formula>$AY30=1</formula>
    </cfRule>
  </conditionalFormatting>
  <conditionalFormatting sqref="V28:Z28">
    <cfRule type="expression" dxfId="4362" priority="215">
      <formula>$AY28=1</formula>
    </cfRule>
  </conditionalFormatting>
  <conditionalFormatting sqref="V26:Z26">
    <cfRule type="expression" dxfId="4361" priority="216">
      <formula>$AY26=1</formula>
    </cfRule>
  </conditionalFormatting>
  <conditionalFormatting sqref="V24:Z24">
    <cfRule type="expression" dxfId="4360" priority="217">
      <formula>$AY24=1</formula>
    </cfRule>
  </conditionalFormatting>
  <conditionalFormatting sqref="V22:Z22">
    <cfRule type="expression" dxfId="4359" priority="218">
      <formula>$AY22=1</formula>
    </cfRule>
  </conditionalFormatting>
  <conditionalFormatting sqref="V20:Z20">
    <cfRule type="expression" dxfId="4358" priority="219">
      <formula>$AY20=1</formula>
    </cfRule>
  </conditionalFormatting>
  <conditionalFormatting sqref="V18:Z18">
    <cfRule type="expression" dxfId="4357" priority="220">
      <formula>$AY18=1</formula>
    </cfRule>
  </conditionalFormatting>
  <conditionalFormatting sqref="V14:Z14">
    <cfRule type="expression" dxfId="4356" priority="221">
      <formula>$AY14=1</formula>
    </cfRule>
  </conditionalFormatting>
  <conditionalFormatting sqref="V17:Z17">
    <cfRule type="expression" dxfId="4355" priority="241">
      <formula>$AY17=1</formula>
    </cfRule>
  </conditionalFormatting>
  <conditionalFormatting sqref="V19:Z19">
    <cfRule type="expression" dxfId="4354" priority="240">
      <formula>$AY19=1</formula>
    </cfRule>
  </conditionalFormatting>
  <conditionalFormatting sqref="V21:Z21">
    <cfRule type="expression" dxfId="4353" priority="239">
      <formula>$AY21=1</formula>
    </cfRule>
  </conditionalFormatting>
  <conditionalFormatting sqref="V23:Z23">
    <cfRule type="expression" dxfId="4352" priority="238">
      <formula>$AY23=1</formula>
    </cfRule>
  </conditionalFormatting>
  <conditionalFormatting sqref="V25:Z25">
    <cfRule type="expression" dxfId="4351" priority="237">
      <formula>$AY25=1</formula>
    </cfRule>
  </conditionalFormatting>
  <conditionalFormatting sqref="V27:Z27">
    <cfRule type="expression" dxfId="4350" priority="236">
      <formula>$AY27=1</formula>
    </cfRule>
  </conditionalFormatting>
  <conditionalFormatting sqref="V29:Z29">
    <cfRule type="expression" dxfId="4349" priority="235">
      <formula>$AY29=1</formula>
    </cfRule>
  </conditionalFormatting>
  <conditionalFormatting sqref="V31:Z31">
    <cfRule type="expression" dxfId="4348" priority="234">
      <formula>$AY31=1</formula>
    </cfRule>
  </conditionalFormatting>
  <conditionalFormatting sqref="V33:Z33">
    <cfRule type="expression" dxfId="4347" priority="233">
      <formula>$AY33=1</formula>
    </cfRule>
  </conditionalFormatting>
  <conditionalFormatting sqref="V35:Z35">
    <cfRule type="expression" dxfId="4346" priority="232">
      <formula>$AY35=1</formula>
    </cfRule>
  </conditionalFormatting>
  <conditionalFormatting sqref="V37:Z37">
    <cfRule type="expression" dxfId="4345" priority="231">
      <formula>$AY37=1</formula>
    </cfRule>
  </conditionalFormatting>
  <conditionalFormatting sqref="V39:Z39">
    <cfRule type="expression" dxfId="4344" priority="230">
      <formula>$AY39=1</formula>
    </cfRule>
  </conditionalFormatting>
  <conditionalFormatting sqref="V41:Z41">
    <cfRule type="expression" dxfId="4343" priority="229">
      <formula>$AY41=1</formula>
    </cfRule>
  </conditionalFormatting>
  <conditionalFormatting sqref="V43:Z43">
    <cfRule type="expression" dxfId="4342" priority="228">
      <formula>$AY43=1</formula>
    </cfRule>
  </conditionalFormatting>
  <conditionalFormatting sqref="V45:Z45">
    <cfRule type="expression" dxfId="4341" priority="227">
      <formula>$AY45=1</formula>
    </cfRule>
  </conditionalFormatting>
  <conditionalFormatting sqref="V47:Z47">
    <cfRule type="expression" dxfId="4340" priority="226">
      <formula>$AY47=1</formula>
    </cfRule>
  </conditionalFormatting>
  <conditionalFormatting sqref="V49:Z49">
    <cfRule type="expression" dxfId="4339" priority="225">
      <formula>$AY49=1</formula>
    </cfRule>
  </conditionalFormatting>
  <conditionalFormatting sqref="V51:Z51">
    <cfRule type="expression" dxfId="4338" priority="224">
      <formula>$AY51=1</formula>
    </cfRule>
  </conditionalFormatting>
  <conditionalFormatting sqref="V53:Z53">
    <cfRule type="expression" dxfId="4337" priority="223">
      <formula>$AY53=1</formula>
    </cfRule>
  </conditionalFormatting>
  <conditionalFormatting sqref="V16:Z16">
    <cfRule type="expression" dxfId="4336" priority="222">
      <formula>$AY16=1</formula>
    </cfRule>
  </conditionalFormatting>
  <conditionalFormatting sqref="AB15:AF15">
    <cfRule type="expression" dxfId="4335" priority="202">
      <formula>$AY15=1</formula>
    </cfRule>
  </conditionalFormatting>
  <conditionalFormatting sqref="AB52:AF52">
    <cfRule type="expression" dxfId="4334" priority="163">
      <formula>$AY52=1</formula>
    </cfRule>
  </conditionalFormatting>
  <conditionalFormatting sqref="AB50:AF50">
    <cfRule type="expression" dxfId="4333" priority="164">
      <formula>$AY50=1</formula>
    </cfRule>
  </conditionalFormatting>
  <conditionalFormatting sqref="AB48:AF48">
    <cfRule type="expression" dxfId="4332" priority="165">
      <formula>$AY48=1</formula>
    </cfRule>
  </conditionalFormatting>
  <conditionalFormatting sqref="AB46:AF46">
    <cfRule type="expression" dxfId="4331" priority="166">
      <formula>$AY46=1</formula>
    </cfRule>
  </conditionalFormatting>
  <conditionalFormatting sqref="AB44:AF44">
    <cfRule type="expression" dxfId="4330" priority="167">
      <formula>$AY44=1</formula>
    </cfRule>
  </conditionalFormatting>
  <conditionalFormatting sqref="AB42:AF42">
    <cfRule type="expression" dxfId="4329" priority="168">
      <formula>$AY42=1</formula>
    </cfRule>
  </conditionalFormatting>
  <conditionalFormatting sqref="AB40:AF40">
    <cfRule type="expression" dxfId="4328" priority="169">
      <formula>$AY40=1</formula>
    </cfRule>
  </conditionalFormatting>
  <conditionalFormatting sqref="AB38:AF38">
    <cfRule type="expression" dxfId="4327" priority="170">
      <formula>$AY38=1</formula>
    </cfRule>
  </conditionalFormatting>
  <conditionalFormatting sqref="AB36:AF36">
    <cfRule type="expression" dxfId="4326" priority="171">
      <formula>$AY36=1</formula>
    </cfRule>
  </conditionalFormatting>
  <conditionalFormatting sqref="AB34:AF34">
    <cfRule type="expression" dxfId="4325" priority="172">
      <formula>$AY34=1</formula>
    </cfRule>
  </conditionalFormatting>
  <conditionalFormatting sqref="AB32:AF32">
    <cfRule type="expression" dxfId="4324" priority="173">
      <formula>$AY32=1</formula>
    </cfRule>
  </conditionalFormatting>
  <conditionalFormatting sqref="AB30:AF30">
    <cfRule type="expression" dxfId="4323" priority="174">
      <formula>$AY30=1</formula>
    </cfRule>
  </conditionalFormatting>
  <conditionalFormatting sqref="AB28:AF28">
    <cfRule type="expression" dxfId="4322" priority="175">
      <formula>$AY28=1</formula>
    </cfRule>
  </conditionalFormatting>
  <conditionalFormatting sqref="AB26:AF26">
    <cfRule type="expression" dxfId="4321" priority="176">
      <formula>$AY26=1</formula>
    </cfRule>
  </conditionalFormatting>
  <conditionalFormatting sqref="AB24:AF24">
    <cfRule type="expression" dxfId="4320" priority="177">
      <formula>$AY24=1</formula>
    </cfRule>
  </conditionalFormatting>
  <conditionalFormatting sqref="AB22:AF22">
    <cfRule type="expression" dxfId="4319" priority="178">
      <formula>$AY22=1</formula>
    </cfRule>
  </conditionalFormatting>
  <conditionalFormatting sqref="AB20:AF20">
    <cfRule type="expression" dxfId="4318" priority="179">
      <formula>$AY20=1</formula>
    </cfRule>
  </conditionalFormatting>
  <conditionalFormatting sqref="AB18:AF18">
    <cfRule type="expression" dxfId="4317" priority="180">
      <formula>$AY18=1</formula>
    </cfRule>
  </conditionalFormatting>
  <conditionalFormatting sqref="AB14:AF14">
    <cfRule type="expression" dxfId="4316" priority="181">
      <formula>$AY14=1</formula>
    </cfRule>
  </conditionalFormatting>
  <conditionalFormatting sqref="AB17:AF17">
    <cfRule type="expression" dxfId="4315" priority="201">
      <formula>$AY17=1</formula>
    </cfRule>
  </conditionalFormatting>
  <conditionalFormatting sqref="AB19:AF19">
    <cfRule type="expression" dxfId="4314" priority="200">
      <formula>$AY19=1</formula>
    </cfRule>
  </conditionalFormatting>
  <conditionalFormatting sqref="AB21:AF21">
    <cfRule type="expression" dxfId="4313" priority="199">
      <formula>$AY21=1</formula>
    </cfRule>
  </conditionalFormatting>
  <conditionalFormatting sqref="AB23:AF23">
    <cfRule type="expression" dxfId="4312" priority="198">
      <formula>$AY23=1</formula>
    </cfRule>
  </conditionalFormatting>
  <conditionalFormatting sqref="AB25:AF25">
    <cfRule type="expression" dxfId="4311" priority="197">
      <formula>$AY25=1</formula>
    </cfRule>
  </conditionalFormatting>
  <conditionalFormatting sqref="AB27:AF27">
    <cfRule type="expression" dxfId="4310" priority="196">
      <formula>$AY27=1</formula>
    </cfRule>
  </conditionalFormatting>
  <conditionalFormatting sqref="AB29:AF29">
    <cfRule type="expression" dxfId="4309" priority="195">
      <formula>$AY29=1</formula>
    </cfRule>
  </conditionalFormatting>
  <conditionalFormatting sqref="AB31:AF31">
    <cfRule type="expression" dxfId="4308" priority="194">
      <formula>$AY31=1</formula>
    </cfRule>
  </conditionalFormatting>
  <conditionalFormatting sqref="AB33:AF33">
    <cfRule type="expression" dxfId="4307" priority="193">
      <formula>$AY33=1</formula>
    </cfRule>
  </conditionalFormatting>
  <conditionalFormatting sqref="AB35:AF35">
    <cfRule type="expression" dxfId="4306" priority="192">
      <formula>$AY35=1</formula>
    </cfRule>
  </conditionalFormatting>
  <conditionalFormatting sqref="AB37:AF37">
    <cfRule type="expression" dxfId="4305" priority="191">
      <formula>$AY37=1</formula>
    </cfRule>
  </conditionalFormatting>
  <conditionalFormatting sqref="AB39:AF39">
    <cfRule type="expression" dxfId="4304" priority="190">
      <formula>$AY39=1</formula>
    </cfRule>
  </conditionalFormatting>
  <conditionalFormatting sqref="AB41:AF41">
    <cfRule type="expression" dxfId="4303" priority="189">
      <formula>$AY41=1</formula>
    </cfRule>
  </conditionalFormatting>
  <conditionalFormatting sqref="AB43:AF43">
    <cfRule type="expression" dxfId="4302" priority="188">
      <formula>$AY43=1</formula>
    </cfRule>
  </conditionalFormatting>
  <conditionalFormatting sqref="AB45:AF45">
    <cfRule type="expression" dxfId="4301" priority="187">
      <formula>$AY45=1</formula>
    </cfRule>
  </conditionalFormatting>
  <conditionalFormatting sqref="AB47:AF47">
    <cfRule type="expression" dxfId="4300" priority="186">
      <formula>$AY47=1</formula>
    </cfRule>
  </conditionalFormatting>
  <conditionalFormatting sqref="AB49:AF49">
    <cfRule type="expression" dxfId="4299" priority="185">
      <formula>$AY49=1</formula>
    </cfRule>
  </conditionalFormatting>
  <conditionalFormatting sqref="AB51:AF51">
    <cfRule type="expression" dxfId="4298" priority="184">
      <formula>$AY51=1</formula>
    </cfRule>
  </conditionalFormatting>
  <conditionalFormatting sqref="AB53:AF53">
    <cfRule type="expression" dxfId="4297" priority="183">
      <formula>$AY53=1</formula>
    </cfRule>
  </conditionalFormatting>
  <conditionalFormatting sqref="AB16:AF16">
    <cfRule type="expression" dxfId="4296" priority="182">
      <formula>$AY16=1</formula>
    </cfRule>
  </conditionalFormatting>
  <conditionalFormatting sqref="J94:N94">
    <cfRule type="expression" dxfId="4295" priority="144">
      <formula>$AY94=1</formula>
    </cfRule>
  </conditionalFormatting>
  <conditionalFormatting sqref="J58:N58">
    <cfRule type="expression" dxfId="4294" priority="162">
      <formula>$AY58=1</formula>
    </cfRule>
  </conditionalFormatting>
  <conditionalFormatting sqref="J60:N60">
    <cfRule type="expression" dxfId="4293" priority="161">
      <formula>$AY60=1</formula>
    </cfRule>
  </conditionalFormatting>
  <conditionalFormatting sqref="J62:N62">
    <cfRule type="expression" dxfId="4292" priority="160">
      <formula>$AY62=1</formula>
    </cfRule>
  </conditionalFormatting>
  <conditionalFormatting sqref="J64:N64">
    <cfRule type="expression" dxfId="4291" priority="159">
      <formula>$AY64=1</formula>
    </cfRule>
  </conditionalFormatting>
  <conditionalFormatting sqref="J66:N66">
    <cfRule type="expression" dxfId="4290" priority="158">
      <formula>$AY66=1</formula>
    </cfRule>
  </conditionalFormatting>
  <conditionalFormatting sqref="J68:N68">
    <cfRule type="expression" dxfId="4289" priority="157">
      <formula>$AY68=1</formula>
    </cfRule>
  </conditionalFormatting>
  <conditionalFormatting sqref="J70:N70">
    <cfRule type="expression" dxfId="4288" priority="156">
      <formula>$AY70=1</formula>
    </cfRule>
  </conditionalFormatting>
  <conditionalFormatting sqref="J72:N72">
    <cfRule type="expression" dxfId="4287" priority="155">
      <formula>$AY72=1</formula>
    </cfRule>
  </conditionalFormatting>
  <conditionalFormatting sqref="J74:N74">
    <cfRule type="expression" dxfId="4286" priority="154">
      <formula>$AY74=1</formula>
    </cfRule>
  </conditionalFormatting>
  <conditionalFormatting sqref="J76:N76">
    <cfRule type="expression" dxfId="4285" priority="153">
      <formula>$AY76=1</formula>
    </cfRule>
  </conditionalFormatting>
  <conditionalFormatting sqref="J78:N78">
    <cfRule type="expression" dxfId="4284" priority="152">
      <formula>$AY78=1</formula>
    </cfRule>
  </conditionalFormatting>
  <conditionalFormatting sqref="J80:N80">
    <cfRule type="expression" dxfId="4283" priority="151">
      <formula>$AY80=1</formula>
    </cfRule>
  </conditionalFormatting>
  <conditionalFormatting sqref="J82:N82">
    <cfRule type="expression" dxfId="4282" priority="150">
      <formula>$AY82=1</formula>
    </cfRule>
  </conditionalFormatting>
  <conditionalFormatting sqref="J84:N84">
    <cfRule type="expression" dxfId="4281" priority="149">
      <formula>$AY84=1</formula>
    </cfRule>
  </conditionalFormatting>
  <conditionalFormatting sqref="J86:N86">
    <cfRule type="expression" dxfId="4280" priority="148">
      <formula>$AY86=1</formula>
    </cfRule>
  </conditionalFormatting>
  <conditionalFormatting sqref="J88:N88">
    <cfRule type="expression" dxfId="4279" priority="147">
      <formula>$AY88=1</formula>
    </cfRule>
  </conditionalFormatting>
  <conditionalFormatting sqref="J90:N90">
    <cfRule type="expression" dxfId="4278" priority="146">
      <formula>$AY90=1</formula>
    </cfRule>
  </conditionalFormatting>
  <conditionalFormatting sqref="J92:N92">
    <cfRule type="expression" dxfId="4277" priority="145">
      <formula>$AY92=1</formula>
    </cfRule>
  </conditionalFormatting>
  <conditionalFormatting sqref="J96:N96">
    <cfRule type="expression" dxfId="4276" priority="143">
      <formula>$AY96=1</formula>
    </cfRule>
  </conditionalFormatting>
  <conditionalFormatting sqref="J59:N59">
    <cfRule type="expression" dxfId="4275" priority="142">
      <formula>$AY59=1</formula>
    </cfRule>
  </conditionalFormatting>
  <conditionalFormatting sqref="J57:N57">
    <cfRule type="expression" dxfId="4274" priority="141">
      <formula>$AY57=1</formula>
    </cfRule>
  </conditionalFormatting>
  <conditionalFormatting sqref="J61:N61">
    <cfRule type="expression" dxfId="4273" priority="140">
      <formula>$AY61=1</formula>
    </cfRule>
  </conditionalFormatting>
  <conditionalFormatting sqref="J63:N63">
    <cfRule type="expression" dxfId="4272" priority="139">
      <formula>$AY63=1</formula>
    </cfRule>
  </conditionalFormatting>
  <conditionalFormatting sqref="J65:N65">
    <cfRule type="expression" dxfId="4271" priority="138">
      <formula>$AY65=1</formula>
    </cfRule>
  </conditionalFormatting>
  <conditionalFormatting sqref="J67:N67">
    <cfRule type="expression" dxfId="4270" priority="137">
      <formula>$AY67=1</formula>
    </cfRule>
  </conditionalFormatting>
  <conditionalFormatting sqref="J69:N69">
    <cfRule type="expression" dxfId="4269" priority="136">
      <formula>$AY69=1</formula>
    </cfRule>
  </conditionalFormatting>
  <conditionalFormatting sqref="J71:N71">
    <cfRule type="expression" dxfId="4268" priority="135">
      <formula>$AY71=1</formula>
    </cfRule>
  </conditionalFormatting>
  <conditionalFormatting sqref="J73:N73">
    <cfRule type="expression" dxfId="4267" priority="134">
      <formula>$AY73=1</formula>
    </cfRule>
  </conditionalFormatting>
  <conditionalFormatting sqref="J75:N75">
    <cfRule type="expression" dxfId="4266" priority="133">
      <formula>$AY75=1</formula>
    </cfRule>
  </conditionalFormatting>
  <conditionalFormatting sqref="J77:N77">
    <cfRule type="expression" dxfId="4265" priority="132">
      <formula>$AY77=1</formula>
    </cfRule>
  </conditionalFormatting>
  <conditionalFormatting sqref="J79:N79">
    <cfRule type="expression" dxfId="4264" priority="131">
      <formula>$AY79=1</formula>
    </cfRule>
  </conditionalFormatting>
  <conditionalFormatting sqref="J81:N81">
    <cfRule type="expression" dxfId="4263" priority="130">
      <formula>$AY81=1</formula>
    </cfRule>
  </conditionalFormatting>
  <conditionalFormatting sqref="J83:N83">
    <cfRule type="expression" dxfId="4262" priority="129">
      <formula>$AY83=1</formula>
    </cfRule>
  </conditionalFormatting>
  <conditionalFormatting sqref="J85:N85">
    <cfRule type="expression" dxfId="4261" priority="128">
      <formula>$AY85=1</formula>
    </cfRule>
  </conditionalFormatting>
  <conditionalFormatting sqref="J87:N87">
    <cfRule type="expression" dxfId="4260" priority="127">
      <formula>$AY87=1</formula>
    </cfRule>
  </conditionalFormatting>
  <conditionalFormatting sqref="J89:N89">
    <cfRule type="expression" dxfId="4259" priority="126">
      <formula>$AY89=1</formula>
    </cfRule>
  </conditionalFormatting>
  <conditionalFormatting sqref="J91:N91">
    <cfRule type="expression" dxfId="4258" priority="125">
      <formula>$AY91=1</formula>
    </cfRule>
  </conditionalFormatting>
  <conditionalFormatting sqref="J93:N93">
    <cfRule type="expression" dxfId="4257" priority="124">
      <formula>$AY93=1</formula>
    </cfRule>
  </conditionalFormatting>
  <conditionalFormatting sqref="J95:N95">
    <cfRule type="expression" dxfId="4256" priority="123">
      <formula>$AY95=1</formula>
    </cfRule>
  </conditionalFormatting>
  <conditionalFormatting sqref="P94:T94">
    <cfRule type="expression" dxfId="4255" priority="104">
      <formula>$AY94=1</formula>
    </cfRule>
  </conditionalFormatting>
  <conditionalFormatting sqref="P58:T58">
    <cfRule type="expression" dxfId="4254" priority="122">
      <formula>$AY58=1</formula>
    </cfRule>
  </conditionalFormatting>
  <conditionalFormatting sqref="P60:T60">
    <cfRule type="expression" dxfId="4253" priority="121">
      <formula>$AY60=1</formula>
    </cfRule>
  </conditionalFormatting>
  <conditionalFormatting sqref="P62:T62">
    <cfRule type="expression" dxfId="4252" priority="120">
      <formula>$AY62=1</formula>
    </cfRule>
  </conditionalFormatting>
  <conditionalFormatting sqref="P64:T64">
    <cfRule type="expression" dxfId="4251" priority="119">
      <formula>$AY64=1</formula>
    </cfRule>
  </conditionalFormatting>
  <conditionalFormatting sqref="P66:T66">
    <cfRule type="expression" dxfId="4250" priority="118">
      <formula>$AY66=1</formula>
    </cfRule>
  </conditionalFormatting>
  <conditionalFormatting sqref="P68:T68">
    <cfRule type="expression" dxfId="4249" priority="117">
      <formula>$AY68=1</formula>
    </cfRule>
  </conditionalFormatting>
  <conditionalFormatting sqref="P70:T70">
    <cfRule type="expression" dxfId="4248" priority="116">
      <formula>$AY70=1</formula>
    </cfRule>
  </conditionalFormatting>
  <conditionalFormatting sqref="P72:T72">
    <cfRule type="expression" dxfId="4247" priority="115">
      <formula>$AY72=1</formula>
    </cfRule>
  </conditionalFormatting>
  <conditionalFormatting sqref="P74:T74">
    <cfRule type="expression" dxfId="4246" priority="114">
      <formula>$AY74=1</formula>
    </cfRule>
  </conditionalFormatting>
  <conditionalFormatting sqref="P76:T76">
    <cfRule type="expression" dxfId="4245" priority="113">
      <formula>$AY76=1</formula>
    </cfRule>
  </conditionalFormatting>
  <conditionalFormatting sqref="P78:T78">
    <cfRule type="expression" dxfId="4244" priority="112">
      <formula>$AY78=1</formula>
    </cfRule>
  </conditionalFormatting>
  <conditionalFormatting sqref="P80:T80">
    <cfRule type="expression" dxfId="4243" priority="111">
      <formula>$AY80=1</formula>
    </cfRule>
  </conditionalFormatting>
  <conditionalFormatting sqref="P82:T82">
    <cfRule type="expression" dxfId="4242" priority="110">
      <formula>$AY82=1</formula>
    </cfRule>
  </conditionalFormatting>
  <conditionalFormatting sqref="P84:T84">
    <cfRule type="expression" dxfId="4241" priority="109">
      <formula>$AY84=1</formula>
    </cfRule>
  </conditionalFormatting>
  <conditionalFormatting sqref="P86:T86">
    <cfRule type="expression" dxfId="4240" priority="108">
      <formula>$AY86=1</formula>
    </cfRule>
  </conditionalFormatting>
  <conditionalFormatting sqref="P88:T88">
    <cfRule type="expression" dxfId="4239" priority="107">
      <formula>$AY88=1</formula>
    </cfRule>
  </conditionalFormatting>
  <conditionalFormatting sqref="P90:T90">
    <cfRule type="expression" dxfId="4238" priority="106">
      <formula>$AY90=1</formula>
    </cfRule>
  </conditionalFormatting>
  <conditionalFormatting sqref="P92:T92">
    <cfRule type="expression" dxfId="4237" priority="105">
      <formula>$AY92=1</formula>
    </cfRule>
  </conditionalFormatting>
  <conditionalFormatting sqref="P96:T96">
    <cfRule type="expression" dxfId="4236" priority="103">
      <formula>$AY96=1</formula>
    </cfRule>
  </conditionalFormatting>
  <conditionalFormatting sqref="P59:T59">
    <cfRule type="expression" dxfId="4235" priority="102">
      <formula>$AY59=1</formula>
    </cfRule>
  </conditionalFormatting>
  <conditionalFormatting sqref="P57:T57">
    <cfRule type="expression" dxfId="4234" priority="101">
      <formula>$AY57=1</formula>
    </cfRule>
  </conditionalFormatting>
  <conditionalFormatting sqref="P61:T61">
    <cfRule type="expression" dxfId="4233" priority="100">
      <formula>$AY61=1</formula>
    </cfRule>
  </conditionalFormatting>
  <conditionalFormatting sqref="P63:T63">
    <cfRule type="expression" dxfId="4232" priority="99">
      <formula>$AY63=1</formula>
    </cfRule>
  </conditionalFormatting>
  <conditionalFormatting sqref="P65:T65">
    <cfRule type="expression" dxfId="4231" priority="98">
      <formula>$AY65=1</formula>
    </cfRule>
  </conditionalFormatting>
  <conditionalFormatting sqref="P67:T67">
    <cfRule type="expression" dxfId="4230" priority="97">
      <formula>$AY67=1</formula>
    </cfRule>
  </conditionalFormatting>
  <conditionalFormatting sqref="P69:T69">
    <cfRule type="expression" dxfId="4229" priority="96">
      <formula>$AY69=1</formula>
    </cfRule>
  </conditionalFormatting>
  <conditionalFormatting sqref="P71:T71">
    <cfRule type="expression" dxfId="4228" priority="95">
      <formula>$AY71=1</formula>
    </cfRule>
  </conditionalFormatting>
  <conditionalFormatting sqref="P73:T73">
    <cfRule type="expression" dxfId="4227" priority="94">
      <formula>$AY73=1</formula>
    </cfRule>
  </conditionalFormatting>
  <conditionalFormatting sqref="P75:T75">
    <cfRule type="expression" dxfId="4226" priority="93">
      <formula>$AY75=1</formula>
    </cfRule>
  </conditionalFormatting>
  <conditionalFormatting sqref="P77:T77">
    <cfRule type="expression" dxfId="4225" priority="92">
      <formula>$AY77=1</formula>
    </cfRule>
  </conditionalFormatting>
  <conditionalFormatting sqref="P79:T79">
    <cfRule type="expression" dxfId="4224" priority="91">
      <formula>$AY79=1</formula>
    </cfRule>
  </conditionalFormatting>
  <conditionalFormatting sqref="P81:T81">
    <cfRule type="expression" dxfId="4223" priority="90">
      <formula>$AY81=1</formula>
    </cfRule>
  </conditionalFormatting>
  <conditionalFormatting sqref="P83:T83">
    <cfRule type="expression" dxfId="4222" priority="89">
      <formula>$AY83=1</formula>
    </cfRule>
  </conditionalFormatting>
  <conditionalFormatting sqref="P85:T85">
    <cfRule type="expression" dxfId="4221" priority="88">
      <formula>$AY85=1</formula>
    </cfRule>
  </conditionalFormatting>
  <conditionalFormatting sqref="P87:T87">
    <cfRule type="expression" dxfId="4220" priority="87">
      <formula>$AY87=1</formula>
    </cfRule>
  </conditionalFormatting>
  <conditionalFormatting sqref="P89:T89">
    <cfRule type="expression" dxfId="4219" priority="86">
      <formula>$AY89=1</formula>
    </cfRule>
  </conditionalFormatting>
  <conditionalFormatting sqref="P91:T91">
    <cfRule type="expression" dxfId="4218" priority="85">
      <formula>$AY91=1</formula>
    </cfRule>
  </conditionalFormatting>
  <conditionalFormatting sqref="P93:T93">
    <cfRule type="expression" dxfId="4217" priority="84">
      <formula>$AY93=1</formula>
    </cfRule>
  </conditionalFormatting>
  <conditionalFormatting sqref="P95:T95">
    <cfRule type="expression" dxfId="4216" priority="83">
      <formula>$AY95=1</formula>
    </cfRule>
  </conditionalFormatting>
  <conditionalFormatting sqref="V94:Z94">
    <cfRule type="expression" dxfId="4215" priority="64">
      <formula>$AY94=1</formula>
    </cfRule>
  </conditionalFormatting>
  <conditionalFormatting sqref="V58:Z58">
    <cfRule type="expression" dxfId="4214" priority="82">
      <formula>$AY58=1</formula>
    </cfRule>
  </conditionalFormatting>
  <conditionalFormatting sqref="V60:Z60">
    <cfRule type="expression" dxfId="4213" priority="81">
      <formula>$AY60=1</formula>
    </cfRule>
  </conditionalFormatting>
  <conditionalFormatting sqref="V62:Z62">
    <cfRule type="expression" dxfId="4212" priority="80">
      <formula>$AY62=1</formula>
    </cfRule>
  </conditionalFormatting>
  <conditionalFormatting sqref="V64:Z64">
    <cfRule type="expression" dxfId="4211" priority="79">
      <formula>$AY64=1</formula>
    </cfRule>
  </conditionalFormatting>
  <conditionalFormatting sqref="V66:Z66">
    <cfRule type="expression" dxfId="4210" priority="78">
      <formula>$AY66=1</formula>
    </cfRule>
  </conditionalFormatting>
  <conditionalFormatting sqref="V68:Z68">
    <cfRule type="expression" dxfId="4209" priority="77">
      <formula>$AY68=1</formula>
    </cfRule>
  </conditionalFormatting>
  <conditionalFormatting sqref="V70:Z70">
    <cfRule type="expression" dxfId="4208" priority="76">
      <formula>$AY70=1</formula>
    </cfRule>
  </conditionalFormatting>
  <conditionalFormatting sqref="V72:Z72">
    <cfRule type="expression" dxfId="4207" priority="75">
      <formula>$AY72=1</formula>
    </cfRule>
  </conditionalFormatting>
  <conditionalFormatting sqref="V74:Z74">
    <cfRule type="expression" dxfId="4206" priority="74">
      <formula>$AY74=1</formula>
    </cfRule>
  </conditionalFormatting>
  <conditionalFormatting sqref="V76:Z76">
    <cfRule type="expression" dxfId="4205" priority="73">
      <formula>$AY76=1</formula>
    </cfRule>
  </conditionalFormatting>
  <conditionalFormatting sqref="V78:Z78">
    <cfRule type="expression" dxfId="4204" priority="72">
      <formula>$AY78=1</formula>
    </cfRule>
  </conditionalFormatting>
  <conditionalFormatting sqref="V80:Z80">
    <cfRule type="expression" dxfId="4203" priority="71">
      <formula>$AY80=1</formula>
    </cfRule>
  </conditionalFormatting>
  <conditionalFormatting sqref="V82:Z82">
    <cfRule type="expression" dxfId="4202" priority="70">
      <formula>$AY82=1</formula>
    </cfRule>
  </conditionalFormatting>
  <conditionalFormatting sqref="V84:Z84">
    <cfRule type="expression" dxfId="4201" priority="69">
      <formula>$AY84=1</formula>
    </cfRule>
  </conditionalFormatting>
  <conditionalFormatting sqref="V86:Z86">
    <cfRule type="expression" dxfId="4200" priority="68">
      <formula>$AY86=1</formula>
    </cfRule>
  </conditionalFormatting>
  <conditionalFormatting sqref="V88:Z88">
    <cfRule type="expression" dxfId="4199" priority="67">
      <formula>$AY88=1</formula>
    </cfRule>
  </conditionalFormatting>
  <conditionalFormatting sqref="V90:Z90">
    <cfRule type="expression" dxfId="4198" priority="66">
      <formula>$AY90=1</formula>
    </cfRule>
  </conditionalFormatting>
  <conditionalFormatting sqref="V92:Z92">
    <cfRule type="expression" dxfId="4197" priority="65">
      <formula>$AY92=1</formula>
    </cfRule>
  </conditionalFormatting>
  <conditionalFormatting sqref="V96:Z96">
    <cfRule type="expression" dxfId="4196" priority="63">
      <formula>$AY96=1</formula>
    </cfRule>
  </conditionalFormatting>
  <conditionalFormatting sqref="V59:Z59">
    <cfRule type="expression" dxfId="4195" priority="62">
      <formula>$AY59=1</formula>
    </cfRule>
  </conditionalFormatting>
  <conditionalFormatting sqref="V57:Z57">
    <cfRule type="expression" dxfId="4194" priority="61">
      <formula>$AY57=1</formula>
    </cfRule>
  </conditionalFormatting>
  <conditionalFormatting sqref="V61:Z61">
    <cfRule type="expression" dxfId="4193" priority="60">
      <formula>$AY61=1</formula>
    </cfRule>
  </conditionalFormatting>
  <conditionalFormatting sqref="V63:Z63">
    <cfRule type="expression" dxfId="4192" priority="59">
      <formula>$AY63=1</formula>
    </cfRule>
  </conditionalFormatting>
  <conditionalFormatting sqref="V65:Z65">
    <cfRule type="expression" dxfId="4191" priority="58">
      <formula>$AY65=1</formula>
    </cfRule>
  </conditionalFormatting>
  <conditionalFormatting sqref="V67:Z67">
    <cfRule type="expression" dxfId="4190" priority="57">
      <formula>$AY67=1</formula>
    </cfRule>
  </conditionalFormatting>
  <conditionalFormatting sqref="V69:Z69">
    <cfRule type="expression" dxfId="4189" priority="56">
      <formula>$AY69=1</formula>
    </cfRule>
  </conditionalFormatting>
  <conditionalFormatting sqref="V71:Z71">
    <cfRule type="expression" dxfId="4188" priority="55">
      <formula>$AY71=1</formula>
    </cfRule>
  </conditionalFormatting>
  <conditionalFormatting sqref="V73:Z73">
    <cfRule type="expression" dxfId="4187" priority="54">
      <formula>$AY73=1</formula>
    </cfRule>
  </conditionalFormatting>
  <conditionalFormatting sqref="V75:Z75">
    <cfRule type="expression" dxfId="4186" priority="53">
      <formula>$AY75=1</formula>
    </cfRule>
  </conditionalFormatting>
  <conditionalFormatting sqref="V77:Z77">
    <cfRule type="expression" dxfId="4185" priority="52">
      <formula>$AY77=1</formula>
    </cfRule>
  </conditionalFormatting>
  <conditionalFormatting sqref="V79:Z79">
    <cfRule type="expression" dxfId="4184" priority="51">
      <formula>$AY79=1</formula>
    </cfRule>
  </conditionalFormatting>
  <conditionalFormatting sqref="V81:Z81">
    <cfRule type="expression" dxfId="4183" priority="50">
      <formula>$AY81=1</formula>
    </cfRule>
  </conditionalFormatting>
  <conditionalFormatting sqref="V83:Z83">
    <cfRule type="expression" dxfId="4182" priority="49">
      <formula>$AY83=1</formula>
    </cfRule>
  </conditionalFormatting>
  <conditionalFormatting sqref="V85:Z85">
    <cfRule type="expression" dxfId="4181" priority="48">
      <formula>$AY85=1</formula>
    </cfRule>
  </conditionalFormatting>
  <conditionalFormatting sqref="V87:Z87">
    <cfRule type="expression" dxfId="4180" priority="47">
      <formula>$AY87=1</formula>
    </cfRule>
  </conditionalFormatting>
  <conditionalFormatting sqref="V89:Z89">
    <cfRule type="expression" dxfId="4179" priority="46">
      <formula>$AY89=1</formula>
    </cfRule>
  </conditionalFormatting>
  <conditionalFormatting sqref="V91:Z91">
    <cfRule type="expression" dxfId="4178" priority="45">
      <formula>$AY91=1</formula>
    </cfRule>
  </conditionalFormatting>
  <conditionalFormatting sqref="V93:Z93">
    <cfRule type="expression" dxfId="4177" priority="44">
      <formula>$AY93=1</formula>
    </cfRule>
  </conditionalFormatting>
  <conditionalFormatting sqref="V95:Z95">
    <cfRule type="expression" dxfId="4176" priority="43">
      <formula>$AY95=1</formula>
    </cfRule>
  </conditionalFormatting>
  <conditionalFormatting sqref="AB94:AF94">
    <cfRule type="expression" dxfId="4175" priority="24">
      <formula>$AY94=1</formula>
    </cfRule>
  </conditionalFormatting>
  <conditionalFormatting sqref="AB58:AF58">
    <cfRule type="expression" dxfId="4174" priority="42">
      <formula>$AY58=1</formula>
    </cfRule>
  </conditionalFormatting>
  <conditionalFormatting sqref="AB60:AF60">
    <cfRule type="expression" dxfId="4173" priority="41">
      <formula>$AY60=1</formula>
    </cfRule>
  </conditionalFormatting>
  <conditionalFormatting sqref="AB62:AF62">
    <cfRule type="expression" dxfId="4172" priority="40">
      <formula>$AY62=1</formula>
    </cfRule>
  </conditionalFormatting>
  <conditionalFormatting sqref="AB64:AF64">
    <cfRule type="expression" dxfId="4171" priority="39">
      <formula>$AY64=1</formula>
    </cfRule>
  </conditionalFormatting>
  <conditionalFormatting sqref="AB66:AF66">
    <cfRule type="expression" dxfId="4170" priority="38">
      <formula>$AY66=1</formula>
    </cfRule>
  </conditionalFormatting>
  <conditionalFormatting sqref="AB68:AF68">
    <cfRule type="expression" dxfId="4169" priority="37">
      <formula>$AY68=1</formula>
    </cfRule>
  </conditionalFormatting>
  <conditionalFormatting sqref="AB70:AF70">
    <cfRule type="expression" dxfId="4168" priority="36">
      <formula>$AY70=1</formula>
    </cfRule>
  </conditionalFormatting>
  <conditionalFormatting sqref="AB72:AF72">
    <cfRule type="expression" dxfId="4167" priority="35">
      <formula>$AY72=1</formula>
    </cfRule>
  </conditionalFormatting>
  <conditionalFormatting sqref="AB74:AF74">
    <cfRule type="expression" dxfId="4166" priority="34">
      <formula>$AY74=1</formula>
    </cfRule>
  </conditionalFormatting>
  <conditionalFormatting sqref="AB76:AF76">
    <cfRule type="expression" dxfId="4165" priority="33">
      <formula>$AY76=1</formula>
    </cfRule>
  </conditionalFormatting>
  <conditionalFormatting sqref="AB78:AF78">
    <cfRule type="expression" dxfId="4164" priority="32">
      <formula>$AY78=1</formula>
    </cfRule>
  </conditionalFormatting>
  <conditionalFormatting sqref="AB80:AF80">
    <cfRule type="expression" dxfId="4163" priority="31">
      <formula>$AY80=1</formula>
    </cfRule>
  </conditionalFormatting>
  <conditionalFormatting sqref="AB82:AF82">
    <cfRule type="expression" dxfId="4162" priority="30">
      <formula>$AY82=1</formula>
    </cfRule>
  </conditionalFormatting>
  <conditionalFormatting sqref="AB84:AF84">
    <cfRule type="expression" dxfId="4161" priority="29">
      <formula>$AY84=1</formula>
    </cfRule>
  </conditionalFormatting>
  <conditionalFormatting sqref="AB86:AF86">
    <cfRule type="expression" dxfId="4160" priority="28">
      <formula>$AY86=1</formula>
    </cfRule>
  </conditionalFormatting>
  <conditionalFormatting sqref="AB88:AF88">
    <cfRule type="expression" dxfId="4159" priority="27">
      <formula>$AY88=1</formula>
    </cfRule>
  </conditionalFormatting>
  <conditionalFormatting sqref="AB90:AF90">
    <cfRule type="expression" dxfId="4158" priority="26">
      <formula>$AY90=1</formula>
    </cfRule>
  </conditionalFormatting>
  <conditionalFormatting sqref="AB92:AF92">
    <cfRule type="expression" dxfId="4157" priority="25">
      <formula>$AY92=1</formula>
    </cfRule>
  </conditionalFormatting>
  <conditionalFormatting sqref="AB96:AF96">
    <cfRule type="expression" dxfId="4156" priority="23">
      <formula>$AY96=1</formula>
    </cfRule>
  </conditionalFormatting>
  <conditionalFormatting sqref="AB59:AF59">
    <cfRule type="expression" dxfId="4155" priority="22">
      <formula>$AY59=1</formula>
    </cfRule>
  </conditionalFormatting>
  <conditionalFormatting sqref="AB57:AF57">
    <cfRule type="expression" dxfId="4154" priority="21">
      <formula>$AY57=1</formula>
    </cfRule>
  </conditionalFormatting>
  <conditionalFormatting sqref="AB61:AF61">
    <cfRule type="expression" dxfId="4153" priority="20">
      <formula>$AY61=1</formula>
    </cfRule>
  </conditionalFormatting>
  <conditionalFormatting sqref="AB63:AF63">
    <cfRule type="expression" dxfId="4152" priority="19">
      <formula>$AY63=1</formula>
    </cfRule>
  </conditionalFormatting>
  <conditionalFormatting sqref="AB65:AF65">
    <cfRule type="expression" dxfId="4151" priority="18">
      <formula>$AY65=1</formula>
    </cfRule>
  </conditionalFormatting>
  <conditionalFormatting sqref="AB67:AF67">
    <cfRule type="expression" dxfId="4150" priority="17">
      <formula>$AY67=1</formula>
    </cfRule>
  </conditionalFormatting>
  <conditionalFormatting sqref="AB69:AF69">
    <cfRule type="expression" dxfId="4149" priority="16">
      <formula>$AY69=1</formula>
    </cfRule>
  </conditionalFormatting>
  <conditionalFormatting sqref="AB71:AF71">
    <cfRule type="expression" dxfId="4148" priority="15">
      <formula>$AY71=1</formula>
    </cfRule>
  </conditionalFormatting>
  <conditionalFormatting sqref="AB73:AF73">
    <cfRule type="expression" dxfId="4147" priority="14">
      <formula>$AY73=1</formula>
    </cfRule>
  </conditionalFormatting>
  <conditionalFormatting sqref="AB75:AF75">
    <cfRule type="expression" dxfId="4146" priority="13">
      <formula>$AY75=1</formula>
    </cfRule>
  </conditionalFormatting>
  <conditionalFormatting sqref="AB77:AF77">
    <cfRule type="expression" dxfId="4145" priority="12">
      <formula>$AY77=1</formula>
    </cfRule>
  </conditionalFormatting>
  <conditionalFormatting sqref="AB79:AF79">
    <cfRule type="expression" dxfId="4144" priority="11">
      <formula>$AY79=1</formula>
    </cfRule>
  </conditionalFormatting>
  <conditionalFormatting sqref="AB81:AF81">
    <cfRule type="expression" dxfId="4143" priority="10">
      <formula>$AY81=1</formula>
    </cfRule>
  </conditionalFormatting>
  <conditionalFormatting sqref="AB83:AF83">
    <cfRule type="expression" dxfId="4142" priority="9">
      <formula>$AY83=1</formula>
    </cfRule>
  </conditionalFormatting>
  <conditionalFormatting sqref="AB85:AF85">
    <cfRule type="expression" dxfId="4141" priority="8">
      <formula>$AY85=1</formula>
    </cfRule>
  </conditionalFormatting>
  <conditionalFormatting sqref="AB87:AF87">
    <cfRule type="expression" dxfId="4140" priority="7">
      <formula>$AY87=1</formula>
    </cfRule>
  </conditionalFormatting>
  <conditionalFormatting sqref="AB89:AF89">
    <cfRule type="expression" dxfId="4139" priority="6">
      <formula>$AY89=1</formula>
    </cfRule>
  </conditionalFormatting>
  <conditionalFormatting sqref="AB91:AF91">
    <cfRule type="expression" dxfId="4138" priority="5">
      <formula>$AY91=1</formula>
    </cfRule>
  </conditionalFormatting>
  <conditionalFormatting sqref="AB93:AF93">
    <cfRule type="expression" dxfId="4137" priority="4">
      <formula>$AY93=1</formula>
    </cfRule>
  </conditionalFormatting>
  <conditionalFormatting sqref="AB95:AF95">
    <cfRule type="expression" dxfId="4136" priority="3">
      <formula>$AY95=1</formula>
    </cfRule>
  </conditionalFormatting>
  <conditionalFormatting sqref="AH91 AH93 AH95 AH58 AH60 AH62 AH64 AH66 AH68 AH70 AH72 AH74 AH76 AH78 AH80 AH82 AH84 AH86 AH88">
    <cfRule type="expression" dxfId="4135" priority="1">
      <formula>$AY58=1</formula>
    </cfRule>
  </conditionalFormatting>
  <conditionalFormatting sqref="AH92 AH94 AH96 AH57 AH59 AH61 AH63 AH65 AH67 AH69 AH71 AH73 AH75 AH77 AH79 AH81 AH83 AH85 AH87 AH89:AH90">
    <cfRule type="expression" dxfId="4134" priority="2">
      <formula>$AY57=1</formula>
    </cfRule>
  </conditionalFormatting>
  <dataValidations count="5">
    <dataValidation type="list" allowBlank="1" showInputMessage="1" showErrorMessage="1" prompt="Please leave this cell blank if it is a non-working holiday." sqref="AG12">
      <formula1>"MON,TUE,WED,THU,FRI,SAT,SUN"</formula1>
    </dataValidation>
    <dataValidation allowBlank="1" showInputMessage="1" showErrorMessage="1" prompt="Name entry is not allowed in this cell. Please go to SF1 to type names." sqref="B57:C96 B14:C53"/>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6.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94" activePane="bottomRight" state="frozen"/>
      <selection pane="topRight" activeCell="D1" sqref="D1"/>
      <selection pane="bottomLeft" activeCell="A14" sqref="A14"/>
      <selection pane="bottomRight" activeCell="P90" sqref="P90"/>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161</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IF(B14="","",AZ14+August!AS14)</f>
        <v/>
      </c>
      <c r="AT14" s="220" t="str">
        <f>IF(B14="","",BA14+August!AT14)</f>
        <v/>
      </c>
      <c r="AU14" s="220" t="str">
        <f>IF(B14="","",BB14+August!AU14)</f>
        <v/>
      </c>
      <c r="AV14" s="234" t="str">
        <f>IF(B14="","",BC14+August!AV14)</f>
        <v/>
      </c>
      <c r="AW14" s="233">
        <f>IF(BD14="","",BD14+August!AW14)</f>
        <v>0</v>
      </c>
      <c r="AX14" s="233">
        <f>IF(BE14="","",BE14+August!AX14)</f>
        <v>0</v>
      </c>
      <c r="AY14" s="246" t="str">
        <f>IF(B14="","",BF14+August!AY14)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IF(B15="","",AZ15+August!AS15)</f>
        <v/>
      </c>
      <c r="AT15" s="220" t="str">
        <f>IF(B15="","",BA15+August!AT15)</f>
        <v/>
      </c>
      <c r="AU15" s="220" t="str">
        <f>IF(B15="","",BB15+August!AU15)</f>
        <v/>
      </c>
      <c r="AV15" s="234" t="str">
        <f>IF(B15="","",BC15+August!AV15)</f>
        <v/>
      </c>
      <c r="AW15" s="233">
        <f>IF(BD15="","",BD15+August!AW15)</f>
        <v>0</v>
      </c>
      <c r="AX15" s="233">
        <f>IF(BE15="","",BE15+August!AX15)</f>
        <v>0</v>
      </c>
      <c r="AY15" s="246" t="str">
        <f>IF(B15="","",BF15+August!AY15)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IF(B16="","",AZ16+August!AS16)</f>
        <v/>
      </c>
      <c r="AT16" s="220" t="str">
        <f>IF(B16="","",BA16+August!AT16)</f>
        <v/>
      </c>
      <c r="AU16" s="220" t="str">
        <f>IF(B16="","",BB16+August!AU16)</f>
        <v/>
      </c>
      <c r="AV16" s="234" t="str">
        <f>IF(B16="","",BC16+August!AV16)</f>
        <v/>
      </c>
      <c r="AW16" s="233">
        <f>IF(BD16="","",BD16+August!AW16)</f>
        <v>0</v>
      </c>
      <c r="AX16" s="233">
        <f>IF(BE16="","",BE16+August!AX16)</f>
        <v>0</v>
      </c>
      <c r="AY16" s="246" t="str">
        <f>IF(B16="","",BF16+August!AY16)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IF(B17="","",AZ17+August!AS17)</f>
        <v/>
      </c>
      <c r="AT17" s="220" t="str">
        <f>IF(B17="","",BA17+August!AT17)</f>
        <v/>
      </c>
      <c r="AU17" s="220" t="str">
        <f>IF(B17="","",BB17+August!AU17)</f>
        <v/>
      </c>
      <c r="AV17" s="234" t="str">
        <f>IF(B17="","",BC17+August!AV17)</f>
        <v/>
      </c>
      <c r="AW17" s="233">
        <f>IF(BD17="","",BD17+August!AW17)</f>
        <v>0</v>
      </c>
      <c r="AX17" s="233">
        <f>IF(BE17="","",BE17+August!AX17)</f>
        <v>0</v>
      </c>
      <c r="AY17" s="246" t="str">
        <f>IF(B17="","",BF17+August!AY17)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IF(B18="","",AZ18+August!AS18)</f>
        <v/>
      </c>
      <c r="AT18" s="220" t="str">
        <f>IF(B18="","",BA18+August!AT18)</f>
        <v/>
      </c>
      <c r="AU18" s="220" t="str">
        <f>IF(B18="","",BB18+August!AU18)</f>
        <v/>
      </c>
      <c r="AV18" s="234" t="str">
        <f>IF(B18="","",BC18+August!AV18)</f>
        <v/>
      </c>
      <c r="AW18" s="233">
        <f>IF(BD18="","",BD18+August!AW18)</f>
        <v>0</v>
      </c>
      <c r="AX18" s="233">
        <f>IF(BE18="","",BE18+August!AX18)</f>
        <v>0</v>
      </c>
      <c r="AY18" s="246" t="str">
        <f>IF(B18="","",BF18+August!AY18)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IF(B19="","",AZ19+August!AS19)</f>
        <v/>
      </c>
      <c r="AT19" s="220" t="str">
        <f>IF(B19="","",BA19+August!AT19)</f>
        <v/>
      </c>
      <c r="AU19" s="220" t="str">
        <f>IF(B19="","",BB19+August!AU19)</f>
        <v/>
      </c>
      <c r="AV19" s="234" t="str">
        <f>IF(B19="","",BC19+August!AV19)</f>
        <v/>
      </c>
      <c r="AW19" s="233">
        <f>IF(BD19="","",BD19+August!AW19)</f>
        <v>0</v>
      </c>
      <c r="AX19" s="233">
        <f>IF(BE19="","",BE19+August!AX19)</f>
        <v>0</v>
      </c>
      <c r="AY19" s="246" t="str">
        <f>IF(B19="","",BF19+August!AY19)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IF(B20="","",AZ20+August!AS20)</f>
        <v/>
      </c>
      <c r="AT20" s="220" t="str">
        <f>IF(B20="","",BA20+August!AT20)</f>
        <v/>
      </c>
      <c r="AU20" s="220" t="str">
        <f>IF(B20="","",BB20+August!AU20)</f>
        <v/>
      </c>
      <c r="AV20" s="234" t="str">
        <f>IF(B20="","",BC20+August!AV20)</f>
        <v/>
      </c>
      <c r="AW20" s="233">
        <f>IF(BD20="","",BD20+August!AW20)</f>
        <v>0</v>
      </c>
      <c r="AX20" s="233">
        <f>IF(BE20="","",BE20+August!AX20)</f>
        <v>0</v>
      </c>
      <c r="AY20" s="246" t="str">
        <f>IF(B20="","",BF20+August!AY20)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IF(B21="","",AZ21+August!AS21)</f>
        <v/>
      </c>
      <c r="AT21" s="220" t="str">
        <f>IF(B21="","",BA21+August!AT21)</f>
        <v/>
      </c>
      <c r="AU21" s="220" t="str">
        <f>IF(B21="","",BB21+August!AU21)</f>
        <v/>
      </c>
      <c r="AV21" s="234" t="str">
        <f>IF(B21="","",BC21+August!AV21)</f>
        <v/>
      </c>
      <c r="AW21" s="233">
        <f>IF(BD21="","",BD21+August!AW21)</f>
        <v>1</v>
      </c>
      <c r="AX21" s="233">
        <f>IF(BE21="","",BE21+August!AX21)</f>
        <v>0</v>
      </c>
      <c r="AY21" s="246" t="str">
        <f>IF(B21="","",BF21+August!AY21)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IF(B22="","",AZ22+August!AS22)</f>
        <v/>
      </c>
      <c r="AT22" s="220" t="str">
        <f>IF(B22="","",BA22+August!AT22)</f>
        <v/>
      </c>
      <c r="AU22" s="220" t="str">
        <f>IF(B22="","",BB22+August!AU22)</f>
        <v/>
      </c>
      <c r="AV22" s="234" t="str">
        <f>IF(B22="","",BC22+August!AV22)</f>
        <v/>
      </c>
      <c r="AW22" s="233">
        <f>IF(BD22="","",BD22+August!AW22)</f>
        <v>0</v>
      </c>
      <c r="AX22" s="233">
        <f>IF(BE22="","",BE22+August!AX22)</f>
        <v>0</v>
      </c>
      <c r="AY22" s="246" t="str">
        <f>IF(B22="","",BF22+August!AY22)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IF(B23="","",AZ23+August!AS23)</f>
        <v/>
      </c>
      <c r="AT23" s="220" t="str">
        <f>IF(B23="","",BA23+August!AT23)</f>
        <v/>
      </c>
      <c r="AU23" s="220" t="str">
        <f>IF(B23="","",BB23+August!AU23)</f>
        <v/>
      </c>
      <c r="AV23" s="234" t="str">
        <f>IF(B23="","",BC23+August!AV23)</f>
        <v/>
      </c>
      <c r="AW23" s="233">
        <f>IF(BD23="","",BD23+August!AW23)</f>
        <v>0</v>
      </c>
      <c r="AX23" s="233">
        <f>IF(BE23="","",BE23+August!AX23)</f>
        <v>0</v>
      </c>
      <c r="AY23" s="246" t="str">
        <f>IF(B23="","",BF23+August!AY23)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IF(B24="","",AZ24+August!AS24)</f>
        <v/>
      </c>
      <c r="AT24" s="220" t="str">
        <f>IF(B24="","",BA24+August!AT24)</f>
        <v/>
      </c>
      <c r="AU24" s="220" t="str">
        <f>IF(B24="","",BB24+August!AU24)</f>
        <v/>
      </c>
      <c r="AV24" s="234" t="str">
        <f>IF(B24="","",BC24+August!AV24)</f>
        <v/>
      </c>
      <c r="AW24" s="233">
        <f>IF(BD24="","",BD24+August!AW24)</f>
        <v>0</v>
      </c>
      <c r="AX24" s="233">
        <f>IF(BE24="","",BE24+August!AX24)</f>
        <v>0</v>
      </c>
      <c r="AY24" s="246" t="str">
        <f>IF(B24="","",BF24+August!AY24)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IF(B25="","",AZ25+August!AS25)</f>
        <v/>
      </c>
      <c r="AT25" s="220" t="str">
        <f>IF(B25="","",BA25+August!AT25)</f>
        <v/>
      </c>
      <c r="AU25" s="220" t="str">
        <f>IF(B25="","",BB25+August!AU25)</f>
        <v/>
      </c>
      <c r="AV25" s="234" t="str">
        <f>IF(B25="","",BC25+August!AV25)</f>
        <v/>
      </c>
      <c r="AW25" s="233">
        <f>IF(BD25="","",BD25+August!AW25)</f>
        <v>0</v>
      </c>
      <c r="AX25" s="233">
        <f>IF(BE25="","",BE25+August!AX25)</f>
        <v>0</v>
      </c>
      <c r="AY25" s="246" t="str">
        <f>IF(B25="","",BF25+August!AY25)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IF(B26="","",AZ26+August!AS26)</f>
        <v/>
      </c>
      <c r="AT26" s="220" t="str">
        <f>IF(B26="","",BA26+August!AT26)</f>
        <v/>
      </c>
      <c r="AU26" s="220" t="str">
        <f>IF(B26="","",BB26+August!AU26)</f>
        <v/>
      </c>
      <c r="AV26" s="234" t="str">
        <f>IF(B26="","",BC26+August!AV26)</f>
        <v/>
      </c>
      <c r="AW26" s="233">
        <f>IF(BD26="","",BD26+August!AW26)</f>
        <v>0</v>
      </c>
      <c r="AX26" s="233">
        <f>IF(BE26="","",BE26+August!AX26)</f>
        <v>0</v>
      </c>
      <c r="AY26" s="246" t="str">
        <f>IF(B26="","",BF26+August!AY26)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IF(B27="","",AZ27+August!AS27)</f>
        <v/>
      </c>
      <c r="AT27" s="220" t="str">
        <f>IF(B27="","",BA27+August!AT27)</f>
        <v/>
      </c>
      <c r="AU27" s="220" t="str">
        <f>IF(B27="","",BB27+August!AU27)</f>
        <v/>
      </c>
      <c r="AV27" s="234" t="str">
        <f>IF(B27="","",BC27+August!AV27)</f>
        <v/>
      </c>
      <c r="AW27" s="233">
        <f>IF(BD27="","",BD27+August!AW27)</f>
        <v>0</v>
      </c>
      <c r="AX27" s="233">
        <f>IF(BE27="","",BE27+August!AX27)</f>
        <v>0</v>
      </c>
      <c r="AY27" s="246" t="str">
        <f>IF(B27="","",BF27+August!AY27)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IF(B28="","",AZ28+August!AS28)</f>
        <v/>
      </c>
      <c r="AT28" s="220" t="str">
        <f>IF(B28="","",BA28+August!AT28)</f>
        <v/>
      </c>
      <c r="AU28" s="220" t="str">
        <f>IF(B28="","",BB28+August!AU28)</f>
        <v/>
      </c>
      <c r="AV28" s="234" t="str">
        <f>IF(B28="","",BC28+August!AV28)</f>
        <v/>
      </c>
      <c r="AW28" s="233">
        <f>IF(BD28="","",BD28+August!AW28)</f>
        <v>0</v>
      </c>
      <c r="AX28" s="233">
        <f>IF(BE28="","",BE28+August!AX28)</f>
        <v>0</v>
      </c>
      <c r="AY28" s="246" t="str">
        <f>IF(B28="","",BF28+August!AY28)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IF(B29="","",AZ29+August!AS29)</f>
        <v/>
      </c>
      <c r="AT29" s="220" t="str">
        <f>IF(B29="","",BA29+August!AT29)</f>
        <v/>
      </c>
      <c r="AU29" s="220" t="str">
        <f>IF(B29="","",BB29+August!AU29)</f>
        <v/>
      </c>
      <c r="AV29" s="234" t="str">
        <f>IF(B29="","",BC29+August!AV29)</f>
        <v/>
      </c>
      <c r="AW29" s="233">
        <f>IF(BD29="","",BD29+August!AW29)</f>
        <v>0</v>
      </c>
      <c r="AX29" s="233">
        <f>IF(BE29="","",BE29+August!AX29)</f>
        <v>0</v>
      </c>
      <c r="AY29" s="246" t="str">
        <f>IF(B29="","",BF29+August!AY29)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IF(B30="","",AZ30+August!AS30)</f>
        <v/>
      </c>
      <c r="AT30" s="220" t="str">
        <f>IF(B30="","",BA30+August!AT30)</f>
        <v/>
      </c>
      <c r="AU30" s="220" t="str">
        <f>IF(B30="","",BB30+August!AU30)</f>
        <v/>
      </c>
      <c r="AV30" s="234" t="str">
        <f>IF(B30="","",BC30+August!AV30)</f>
        <v/>
      </c>
      <c r="AW30" s="233">
        <f>IF(BD30="","",BD30+August!AW30)</f>
        <v>0</v>
      </c>
      <c r="AX30" s="233">
        <f>IF(BE30="","",BE30+August!AX30)</f>
        <v>0</v>
      </c>
      <c r="AY30" s="246" t="str">
        <f>IF(B30="","",BF30+August!AY30)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IF(B31="","",AZ31+August!AS31)</f>
        <v/>
      </c>
      <c r="AT31" s="220" t="str">
        <f>IF(B31="","",BA31+August!AT31)</f>
        <v/>
      </c>
      <c r="AU31" s="220" t="str">
        <f>IF(B31="","",BB31+August!AU31)</f>
        <v/>
      </c>
      <c r="AV31" s="234" t="str">
        <f>IF(B31="","",BC31+August!AV31)</f>
        <v/>
      </c>
      <c r="AW31" s="233">
        <f>IF(BD31="","",BD31+August!AW31)</f>
        <v>0</v>
      </c>
      <c r="AX31" s="233">
        <f>IF(BE31="","",BE31+August!AX31)</f>
        <v>0</v>
      </c>
      <c r="AY31" s="246" t="str">
        <f>IF(B31="","",BF31+August!AY31)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IF(B32="","",AZ32+August!AS32)</f>
        <v/>
      </c>
      <c r="AT32" s="220" t="str">
        <f>IF(B32="","",BA32+August!AT32)</f>
        <v/>
      </c>
      <c r="AU32" s="220" t="str">
        <f>IF(B32="","",BB32+August!AU32)</f>
        <v/>
      </c>
      <c r="AV32" s="234" t="str">
        <f>IF(B32="","",BC32+August!AV32)</f>
        <v/>
      </c>
      <c r="AW32" s="233">
        <f>IF(BD32="","",BD32+August!AW32)</f>
        <v>0</v>
      </c>
      <c r="AX32" s="233">
        <f>IF(BE32="","",BE32+August!AX32)</f>
        <v>0</v>
      </c>
      <c r="AY32" s="246" t="str">
        <f>IF(B32="","",BF32+August!AY32)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IF(B33="","",AZ33+August!AS33)</f>
        <v/>
      </c>
      <c r="AT33" s="220" t="str">
        <f>IF(B33="","",BA33+August!AT33)</f>
        <v/>
      </c>
      <c r="AU33" s="220" t="str">
        <f>IF(B33="","",BB33+August!AU33)</f>
        <v/>
      </c>
      <c r="AV33" s="234" t="str">
        <f>IF(B33="","",BC33+August!AV33)</f>
        <v/>
      </c>
      <c r="AW33" s="233">
        <f>IF(BD33="","",BD33+August!AW33)</f>
        <v>0</v>
      </c>
      <c r="AX33" s="233">
        <f>IF(BE33="","",BE33+August!AX33)</f>
        <v>0</v>
      </c>
      <c r="AY33" s="246" t="str">
        <f>IF(B33="","",BF33+August!AY33)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IF(B34="","",AZ34+August!AS34)</f>
        <v/>
      </c>
      <c r="AT34" s="220" t="str">
        <f>IF(B34="","",BA34+August!AT34)</f>
        <v/>
      </c>
      <c r="AU34" s="220" t="str">
        <f>IF(B34="","",BB34+August!AU34)</f>
        <v/>
      </c>
      <c r="AV34" s="234" t="str">
        <f>IF(B34="","",BC34+August!AV34)</f>
        <v/>
      </c>
      <c r="AW34" s="233">
        <f>IF(BD34="","",BD34+August!AW34)</f>
        <v>0</v>
      </c>
      <c r="AX34" s="233">
        <f>IF(BE34="","",BE34+August!AX34)</f>
        <v>0</v>
      </c>
      <c r="AY34" s="246" t="str">
        <f>IF(B34="","",BF34+August!AY34)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IF(B35="","",AZ35+August!AS35)</f>
        <v/>
      </c>
      <c r="AT35" s="220" t="str">
        <f>IF(B35="","",BA35+August!AT35)</f>
        <v/>
      </c>
      <c r="AU35" s="220" t="str">
        <f>IF(B35="","",BB35+August!AU35)</f>
        <v/>
      </c>
      <c r="AV35" s="234" t="str">
        <f>IF(B35="","",BC35+August!AV35)</f>
        <v/>
      </c>
      <c r="AW35" s="233">
        <f>IF(BD35="","",BD35+August!AW35)</f>
        <v>0</v>
      </c>
      <c r="AX35" s="233">
        <f>IF(BE35="","",BE35+August!AX35)</f>
        <v>0</v>
      </c>
      <c r="AY35" s="246" t="str">
        <f>IF(B35="","",BF35+August!AY35)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IF(B36="","",AZ36+August!AS36)</f>
        <v/>
      </c>
      <c r="AT36" s="220" t="str">
        <f>IF(B36="","",BA36+August!AT36)</f>
        <v/>
      </c>
      <c r="AU36" s="220" t="str">
        <f>IF(B36="","",BB36+August!AU36)</f>
        <v/>
      </c>
      <c r="AV36" s="234" t="str">
        <f>IF(B36="","",BC36+August!AV36)</f>
        <v/>
      </c>
      <c r="AW36" s="233">
        <f>IF(BD36="","",BD36+August!AW36)</f>
        <v>0</v>
      </c>
      <c r="AX36" s="233">
        <f>IF(BE36="","",BE36+August!AX36)</f>
        <v>0</v>
      </c>
      <c r="AY36" s="246" t="str">
        <f>IF(B36="","",BF36+August!AY36)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IF(B37="","",AZ37+August!AS37)</f>
        <v/>
      </c>
      <c r="AT37" s="220" t="str">
        <f>IF(B37="","",BA37+August!AT37)</f>
        <v/>
      </c>
      <c r="AU37" s="220" t="str">
        <f>IF(B37="","",BB37+August!AU37)</f>
        <v/>
      </c>
      <c r="AV37" s="234" t="str">
        <f>IF(B37="","",BC37+August!AV37)</f>
        <v/>
      </c>
      <c r="AW37" s="233">
        <f>IF(BD37="","",BD37+August!AW37)</f>
        <v>0</v>
      </c>
      <c r="AX37" s="233">
        <f>IF(BE37="","",BE37+August!AX37)</f>
        <v>0</v>
      </c>
      <c r="AY37" s="246" t="str">
        <f>IF(B37="","",BF37+August!AY37)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IF(B38="","",AZ38+August!AS38)</f>
        <v/>
      </c>
      <c r="AT38" s="220" t="str">
        <f>IF(B38="","",BA38+August!AT38)</f>
        <v/>
      </c>
      <c r="AU38" s="220" t="str">
        <f>IF(B38="","",BB38+August!AU38)</f>
        <v/>
      </c>
      <c r="AV38" s="234" t="str">
        <f>IF(B38="","",BC38+August!AV38)</f>
        <v/>
      </c>
      <c r="AW38" s="233">
        <f>IF(BD38="","",BD38+August!AW38)</f>
        <v>0</v>
      </c>
      <c r="AX38" s="233">
        <f>IF(BE38="","",BE38+August!AX38)</f>
        <v>0</v>
      </c>
      <c r="AY38" s="246" t="str">
        <f>IF(B38="","",BF38+August!AY38)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IF(B39="","",AZ39+August!AS39)</f>
        <v/>
      </c>
      <c r="AT39" s="220" t="str">
        <f>IF(B39="","",BA39+August!AT39)</f>
        <v/>
      </c>
      <c r="AU39" s="220" t="str">
        <f>IF(B39="","",BB39+August!AU39)</f>
        <v/>
      </c>
      <c r="AV39" s="234" t="str">
        <f>IF(B39="","",BC39+August!AV39)</f>
        <v/>
      </c>
      <c r="AW39" s="233">
        <f>IF(BD39="","",BD39+August!AW39)</f>
        <v>0</v>
      </c>
      <c r="AX39" s="233">
        <f>IF(BE39="","",BE39+August!AX39)</f>
        <v>0</v>
      </c>
      <c r="AY39" s="246" t="str">
        <f>IF(B39="","",BF39+August!AY39)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IF(B40="","",AZ40+August!AS40)</f>
        <v/>
      </c>
      <c r="AT40" s="220" t="str">
        <f>IF(B40="","",BA40+August!AT40)</f>
        <v/>
      </c>
      <c r="AU40" s="220" t="str">
        <f>IF(B40="","",BB40+August!AU40)</f>
        <v/>
      </c>
      <c r="AV40" s="234" t="str">
        <f>IF(B40="","",BC40+August!AV40)</f>
        <v/>
      </c>
      <c r="AW40" s="233">
        <f>IF(BD40="","",BD40+August!AW40)</f>
        <v>0</v>
      </c>
      <c r="AX40" s="233">
        <f>IF(BE40="","",BE40+August!AX40)</f>
        <v>0</v>
      </c>
      <c r="AY40" s="246" t="str">
        <f>IF(B40="","",BF40+August!AY40)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IF(B41="","",AZ41+August!AS41)</f>
        <v/>
      </c>
      <c r="AT41" s="220" t="str">
        <f>IF(B41="","",BA41+August!AT41)</f>
        <v/>
      </c>
      <c r="AU41" s="220" t="str">
        <f>IF(B41="","",BB41+August!AU41)</f>
        <v/>
      </c>
      <c r="AV41" s="234" t="str">
        <f>IF(B41="","",BC41+August!AV41)</f>
        <v/>
      </c>
      <c r="AW41" s="233">
        <f>IF(BD41="","",BD41+August!AW41)</f>
        <v>0</v>
      </c>
      <c r="AX41" s="233">
        <f>IF(BE41="","",BE41+August!AX41)</f>
        <v>0</v>
      </c>
      <c r="AY41" s="246" t="str">
        <f>IF(B41="","",BF41+August!AY41)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IF(B42="","",AZ42+August!AS42)</f>
        <v/>
      </c>
      <c r="AT42" s="220" t="str">
        <f>IF(B42="","",BA42+August!AT42)</f>
        <v/>
      </c>
      <c r="AU42" s="220" t="str">
        <f>IF(B42="","",BB42+August!AU42)</f>
        <v/>
      </c>
      <c r="AV42" s="234" t="str">
        <f>IF(B42="","",BC42+August!AV42)</f>
        <v/>
      </c>
      <c r="AW42" s="233">
        <f>IF(BD42="","",BD42+August!AW42)</f>
        <v>0</v>
      </c>
      <c r="AX42" s="233">
        <f>IF(BE42="","",BE42+August!AX42)</f>
        <v>0</v>
      </c>
      <c r="AY42" s="246" t="str">
        <f>IF(B42="","",BF42+August!AY42)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IF(B43="","",AZ43+August!AS43)</f>
        <v/>
      </c>
      <c r="AT43" s="220" t="str">
        <f>IF(B43="","",BA43+August!AT43)</f>
        <v/>
      </c>
      <c r="AU43" s="220" t="str">
        <f>IF(B43="","",BB43+August!AU43)</f>
        <v/>
      </c>
      <c r="AV43" s="234" t="str">
        <f>IF(B43="","",BC43+August!AV43)</f>
        <v/>
      </c>
      <c r="AW43" s="233">
        <f>IF(BD43="","",BD43+August!AW43)</f>
        <v>0</v>
      </c>
      <c r="AX43" s="233">
        <f>IF(BE43="","",BE43+August!AX43)</f>
        <v>0</v>
      </c>
      <c r="AY43" s="246" t="str">
        <f>IF(B43="","",BF43+August!AY43)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IF(B44="","",AZ44+August!AS44)</f>
        <v/>
      </c>
      <c r="AT44" s="220" t="str">
        <f>IF(B44="","",BA44+August!AT44)</f>
        <v/>
      </c>
      <c r="AU44" s="220" t="str">
        <f>IF(B44="","",BB44+August!AU44)</f>
        <v/>
      </c>
      <c r="AV44" s="234" t="str">
        <f>IF(B44="","",BC44+August!AV44)</f>
        <v/>
      </c>
      <c r="AW44" s="233">
        <f>IF(BD44="","",BD44+August!AW44)</f>
        <v>0</v>
      </c>
      <c r="AX44" s="233">
        <f>IF(BE44="","",BE44+August!AX44)</f>
        <v>0</v>
      </c>
      <c r="AY44" s="246" t="str">
        <f>IF(B44="","",BF44+August!AY44)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IF(B45="","",AZ45+August!AS45)</f>
        <v/>
      </c>
      <c r="AT45" s="220" t="str">
        <f>IF(B45="","",BA45+August!AT45)</f>
        <v/>
      </c>
      <c r="AU45" s="220" t="str">
        <f>IF(B45="","",BB45+August!AU45)</f>
        <v/>
      </c>
      <c r="AV45" s="234" t="str">
        <f>IF(B45="","",BC45+August!AV45)</f>
        <v/>
      </c>
      <c r="AW45" s="233">
        <f>IF(BD45="","",BD45+August!AW45)</f>
        <v>0</v>
      </c>
      <c r="AX45" s="233">
        <f>IF(BE45="","",BE45+August!AX45)</f>
        <v>0</v>
      </c>
      <c r="AY45" s="246" t="str">
        <f>IF(B45="","",BF45+August!AY45)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IF(B46="","",AZ46+August!AS46)</f>
        <v/>
      </c>
      <c r="AT46" s="220" t="str">
        <f>IF(B46="","",BA46+August!AT46)</f>
        <v/>
      </c>
      <c r="AU46" s="220" t="str">
        <f>IF(B46="","",BB46+August!AU46)</f>
        <v/>
      </c>
      <c r="AV46" s="234" t="str">
        <f>IF(B46="","",BC46+August!AV46)</f>
        <v/>
      </c>
      <c r="AW46" s="233">
        <f>IF(BD46="","",BD46+August!AW46)</f>
        <v>0</v>
      </c>
      <c r="AX46" s="233">
        <f>IF(BE46="","",BE46+August!AX46)</f>
        <v>0</v>
      </c>
      <c r="AY46" s="246" t="str">
        <f>IF(B46="","",BF46+August!AY46)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IF(B47="","",AZ47+August!AS47)</f>
        <v/>
      </c>
      <c r="AT47" s="220" t="str">
        <f>IF(B47="","",BA47+August!AT47)</f>
        <v/>
      </c>
      <c r="AU47" s="220" t="str">
        <f>IF(B47="","",BB47+August!AU47)</f>
        <v/>
      </c>
      <c r="AV47" s="234" t="str">
        <f>IF(B47="","",BC47+August!AV47)</f>
        <v/>
      </c>
      <c r="AW47" s="233">
        <f>IF(BD47="","",BD47+August!AW47)</f>
        <v>0</v>
      </c>
      <c r="AX47" s="233">
        <f>IF(BE47="","",BE47+August!AX47)</f>
        <v>0</v>
      </c>
      <c r="AY47" s="246" t="str">
        <f>IF(B47="","",BF47+August!AY47)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IF(B48="","",AZ48+August!AS48)</f>
        <v/>
      </c>
      <c r="AT48" s="220" t="str">
        <f>IF(B48="","",BA48+August!AT48)</f>
        <v/>
      </c>
      <c r="AU48" s="220" t="str">
        <f>IF(B48="","",BB48+August!AU48)</f>
        <v/>
      </c>
      <c r="AV48" s="234" t="str">
        <f>IF(B48="","",BC48+August!AV48)</f>
        <v/>
      </c>
      <c r="AW48" s="233">
        <f>IF(BD48="","",BD48+August!AW48)</f>
        <v>0</v>
      </c>
      <c r="AX48" s="233">
        <f>IF(BE48="","",BE48+August!AX48)</f>
        <v>0</v>
      </c>
      <c r="AY48" s="246" t="str">
        <f>IF(B48="","",BF48+August!AY48)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IF(B49="","",AZ49+August!AS49)</f>
        <v/>
      </c>
      <c r="AT49" s="220" t="str">
        <f>IF(B49="","",BA49+August!AT49)</f>
        <v/>
      </c>
      <c r="AU49" s="220" t="str">
        <f>IF(B49="","",BB49+August!AU49)</f>
        <v/>
      </c>
      <c r="AV49" s="234" t="str">
        <f>IF(B49="","",BC49+August!AV49)</f>
        <v/>
      </c>
      <c r="AW49" s="233">
        <f>IF(BD49="","",BD49+August!AW49)</f>
        <v>0</v>
      </c>
      <c r="AX49" s="233">
        <f>IF(BE49="","",BE49+August!AX49)</f>
        <v>0</v>
      </c>
      <c r="AY49" s="246" t="str">
        <f>IF(B49="","",BF49+August!AY49)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IF(B50="","",AZ50+August!AS50)</f>
        <v/>
      </c>
      <c r="AT50" s="220" t="str">
        <f>IF(B50="","",BA50+August!AT50)</f>
        <v/>
      </c>
      <c r="AU50" s="220" t="str">
        <f>IF(B50="","",BB50+August!AU50)</f>
        <v/>
      </c>
      <c r="AV50" s="234" t="str">
        <f>IF(B50="","",BC50+August!AV50)</f>
        <v/>
      </c>
      <c r="AW50" s="233">
        <f>IF(BD50="","",BD50+August!AW50)</f>
        <v>0</v>
      </c>
      <c r="AX50" s="233">
        <f>IF(BE50="","",BE50+August!AX50)</f>
        <v>0</v>
      </c>
      <c r="AY50" s="246" t="str">
        <f>IF(B50="","",BF50+August!AY50)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IF(B51="","",AZ51+August!AS51)</f>
        <v/>
      </c>
      <c r="AT51" s="220" t="str">
        <f>IF(B51="","",BA51+August!AT51)</f>
        <v/>
      </c>
      <c r="AU51" s="220" t="str">
        <f>IF(B51="","",BB51+August!AU51)</f>
        <v/>
      </c>
      <c r="AV51" s="234" t="str">
        <f>IF(B51="","",BC51+August!AV51)</f>
        <v/>
      </c>
      <c r="AW51" s="233">
        <f>IF(BD51="","",BD51+August!AW51)</f>
        <v>0</v>
      </c>
      <c r="AX51" s="233">
        <f>IF(BE51="","",BE51+August!AX51)</f>
        <v>0</v>
      </c>
      <c r="AY51" s="246" t="str">
        <f>IF(B51="","",BF51+August!AY51)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IF(B52="","",AZ52+August!AS52)</f>
        <v/>
      </c>
      <c r="AT52" s="220" t="str">
        <f>IF(B52="","",BA52+August!AT52)</f>
        <v/>
      </c>
      <c r="AU52" s="220" t="str">
        <f>IF(B52="","",BB52+August!AU52)</f>
        <v/>
      </c>
      <c r="AV52" s="234" t="str">
        <f>IF(B52="","",BC52+August!AV52)</f>
        <v/>
      </c>
      <c r="AW52" s="233">
        <f>IF(BD52="","",BD52+August!AW52)</f>
        <v>0</v>
      </c>
      <c r="AX52" s="233">
        <f>IF(BE52="","",BE52+August!AX52)</f>
        <v>0</v>
      </c>
      <c r="AY52" s="246" t="str">
        <f>IF(B52="","",BF52+August!AY52)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IF(B53="","",AZ53+August!AS53)</f>
        <v/>
      </c>
      <c r="AT53" s="220" t="str">
        <f>IF(B53="","",BA53+August!AT53)</f>
        <v/>
      </c>
      <c r="AU53" s="220" t="str">
        <f>IF(B53="","",BB53+August!AU53)</f>
        <v/>
      </c>
      <c r="AV53" s="234" t="str">
        <f>IF(B53="","",BC53+August!AV53)</f>
        <v/>
      </c>
      <c r="AW53" s="233">
        <f>IF(BD53="","",BD53+August!AW53)</f>
        <v>0</v>
      </c>
      <c r="AX53" s="233">
        <f>IF(BE53="","",BE53+August!AX53)</f>
        <v>0</v>
      </c>
      <c r="AY53" s="246" t="str">
        <f>IF(B53="","",BF53+August!AY53)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IF(B57="","",AZ57+August!AS57)</f>
        <v/>
      </c>
      <c r="AT57" s="220" t="str">
        <f>IF(B57="","",BA57+August!AT57)</f>
        <v/>
      </c>
      <c r="AU57" s="220" t="str">
        <f>IF(B57="","",BB57+August!AU57)</f>
        <v/>
      </c>
      <c r="AV57" s="234" t="str">
        <f>IF(B57="","",BC57+August!AV57)</f>
        <v/>
      </c>
      <c r="AW57" s="233">
        <f>IF(BD57="","",BD57+August!AW57)</f>
        <v>0</v>
      </c>
      <c r="AX57" s="233">
        <f>IF(BE57="","",BE57+August!AX57)</f>
        <v>0</v>
      </c>
      <c r="AY57" s="246" t="str">
        <f>IF(B57="","",BF57+August!AY57)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IF(B58="","",AZ58+August!AS58)</f>
        <v/>
      </c>
      <c r="AT58" s="220" t="str">
        <f>IF(B58="","",BA58+August!AT58)</f>
        <v/>
      </c>
      <c r="AU58" s="220" t="str">
        <f>IF(B58="","",BB58+August!AU58)</f>
        <v/>
      </c>
      <c r="AV58" s="234" t="str">
        <f>IF(B58="","",BC58+August!AV58)</f>
        <v/>
      </c>
      <c r="AW58" s="233">
        <f>IF(BD58="","",BD58+August!AW58)</f>
        <v>0</v>
      </c>
      <c r="AX58" s="233">
        <f>IF(BE58="","",BE58+August!AX58)</f>
        <v>0</v>
      </c>
      <c r="AY58" s="246" t="str">
        <f>IF(B58="","",BF58+August!AY58)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IF(B59="","",AZ59+August!AS59)</f>
        <v/>
      </c>
      <c r="AT59" s="220" t="str">
        <f>IF(B59="","",BA59+August!AT59)</f>
        <v/>
      </c>
      <c r="AU59" s="220" t="str">
        <f>IF(B59="","",BB59+August!AU59)</f>
        <v/>
      </c>
      <c r="AV59" s="234" t="str">
        <f>IF(B59="","",BC59+August!AV59)</f>
        <v/>
      </c>
      <c r="AW59" s="233">
        <f>IF(BD59="","",BD59+August!AW59)</f>
        <v>0</v>
      </c>
      <c r="AX59" s="233">
        <f>IF(BE59="","",BE59+August!AX59)</f>
        <v>0</v>
      </c>
      <c r="AY59" s="246" t="str">
        <f>IF(B59="","",BF59+August!AY59)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IF(B60="","",AZ60+August!AS60)</f>
        <v/>
      </c>
      <c r="AT60" s="220" t="str">
        <f>IF(B60="","",BA60+August!AT60)</f>
        <v/>
      </c>
      <c r="AU60" s="220" t="str">
        <f>IF(B60="","",BB60+August!AU60)</f>
        <v/>
      </c>
      <c r="AV60" s="234" t="str">
        <f>IF(B60="","",BC60+August!AV60)</f>
        <v/>
      </c>
      <c r="AW60" s="233">
        <f>IF(BD60="","",BD60+August!AW60)</f>
        <v>0</v>
      </c>
      <c r="AX60" s="233">
        <f>IF(BE60="","",BE60+August!AX60)</f>
        <v>0</v>
      </c>
      <c r="AY60" s="246" t="str">
        <f>IF(B60="","",BF60+August!AY60)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IF(B61="","",AZ61+August!AS61)</f>
        <v/>
      </c>
      <c r="AT61" s="220" t="str">
        <f>IF(B61="","",BA61+August!AT61)</f>
        <v/>
      </c>
      <c r="AU61" s="220" t="str">
        <f>IF(B61="","",BB61+August!AU61)</f>
        <v/>
      </c>
      <c r="AV61" s="234" t="str">
        <f>IF(B61="","",BC61+August!AV61)</f>
        <v/>
      </c>
      <c r="AW61" s="233">
        <f>IF(BD61="","",BD61+August!AW61)</f>
        <v>0</v>
      </c>
      <c r="AX61" s="233">
        <f>IF(BE61="","",BE61+August!AX61)</f>
        <v>0</v>
      </c>
      <c r="AY61" s="246" t="str">
        <f>IF(B61="","",BF61+August!AY61)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IF(B62="","",AZ62+August!AS62)</f>
        <v/>
      </c>
      <c r="AT62" s="220" t="str">
        <f>IF(B62="","",BA62+August!AT62)</f>
        <v/>
      </c>
      <c r="AU62" s="220" t="str">
        <f>IF(B62="","",BB62+August!AU62)</f>
        <v/>
      </c>
      <c r="AV62" s="234" t="str">
        <f>IF(B62="","",BC62+August!AV62)</f>
        <v/>
      </c>
      <c r="AW62" s="233">
        <f>IF(BD62="","",BD62+August!AW62)</f>
        <v>0</v>
      </c>
      <c r="AX62" s="233">
        <f>IF(BE62="","",BE62+August!AX62)</f>
        <v>0</v>
      </c>
      <c r="AY62" s="246" t="str">
        <f>IF(B62="","",BF62+August!AY62)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IF(B63="","",AZ63+August!AS63)</f>
        <v/>
      </c>
      <c r="AT63" s="220" t="str">
        <f>IF(B63="","",BA63+August!AT63)</f>
        <v/>
      </c>
      <c r="AU63" s="220" t="str">
        <f>IF(B63="","",BB63+August!AU63)</f>
        <v/>
      </c>
      <c r="AV63" s="234" t="str">
        <f>IF(B63="","",BC63+August!AV63)</f>
        <v/>
      </c>
      <c r="AW63" s="233">
        <f>IF(BD63="","",BD63+August!AW63)</f>
        <v>0</v>
      </c>
      <c r="AX63" s="233">
        <f>IF(BE63="","",BE63+August!AX63)</f>
        <v>0</v>
      </c>
      <c r="AY63" s="246" t="str">
        <f>IF(B63="","",BF63+August!AY63)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IF(B64="","",AZ64+August!AS64)</f>
        <v/>
      </c>
      <c r="AT64" s="220" t="str">
        <f>IF(B64="","",BA64+August!AT64)</f>
        <v/>
      </c>
      <c r="AU64" s="220" t="str">
        <f>IF(B64="","",BB64+August!AU64)</f>
        <v/>
      </c>
      <c r="AV64" s="234" t="str">
        <f>IF(B64="","",BC64+August!AV64)</f>
        <v/>
      </c>
      <c r="AW64" s="233">
        <f>IF(BD64="","",BD64+August!AW64)</f>
        <v>0</v>
      </c>
      <c r="AX64" s="233">
        <f>IF(BE64="","",BE64+August!AX64)</f>
        <v>0</v>
      </c>
      <c r="AY64" s="246" t="str">
        <f>IF(B64="","",BF64+August!AY64)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IF(B65="","",AZ65+August!AS65)</f>
        <v/>
      </c>
      <c r="AT65" s="220" t="str">
        <f>IF(B65="","",BA65+August!AT65)</f>
        <v/>
      </c>
      <c r="AU65" s="220" t="str">
        <f>IF(B65="","",BB65+August!AU65)</f>
        <v/>
      </c>
      <c r="AV65" s="234" t="str">
        <f>IF(B65="","",BC65+August!AV65)</f>
        <v/>
      </c>
      <c r="AW65" s="233">
        <f>IF(BD65="","",BD65+August!AW65)</f>
        <v>0</v>
      </c>
      <c r="AX65" s="233">
        <f>IF(BE65="","",BE65+August!AX65)</f>
        <v>0</v>
      </c>
      <c r="AY65" s="246" t="str">
        <f>IF(B65="","",BF65+August!AY65)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IF(B66="","",AZ66+August!AS66)</f>
        <v/>
      </c>
      <c r="AT66" s="220" t="str">
        <f>IF(B66="","",BA66+August!AT66)</f>
        <v/>
      </c>
      <c r="AU66" s="220" t="str">
        <f>IF(B66="","",BB66+August!AU66)</f>
        <v/>
      </c>
      <c r="AV66" s="234" t="str">
        <f>IF(B66="","",BC66+August!AV66)</f>
        <v/>
      </c>
      <c r="AW66" s="233">
        <f>IF(BD66="","",BD66+August!AW66)</f>
        <v>0</v>
      </c>
      <c r="AX66" s="233">
        <f>IF(BE66="","",BE66+August!AX66)</f>
        <v>0</v>
      </c>
      <c r="AY66" s="246" t="str">
        <f>IF(B66="","",BF66+August!AY66)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IF(B67="","",AZ67+August!AS67)</f>
        <v/>
      </c>
      <c r="AT67" s="220" t="str">
        <f>IF(B67="","",BA67+August!AT67)</f>
        <v/>
      </c>
      <c r="AU67" s="220" t="str">
        <f>IF(B67="","",BB67+August!AU67)</f>
        <v/>
      </c>
      <c r="AV67" s="234" t="str">
        <f>IF(B67="","",BC67+August!AV67)</f>
        <v/>
      </c>
      <c r="AW67" s="233">
        <f>IF(BD67="","",BD67+August!AW67)</f>
        <v>0</v>
      </c>
      <c r="AX67" s="233">
        <f>IF(BE67="","",BE67+August!AX67)</f>
        <v>0</v>
      </c>
      <c r="AY67" s="246" t="str">
        <f>IF(B67="","",BF67+August!AY67)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IF(B68="","",AZ68+August!AS68)</f>
        <v/>
      </c>
      <c r="AT68" s="220" t="str">
        <f>IF(B68="","",BA68+August!AT68)</f>
        <v/>
      </c>
      <c r="AU68" s="220" t="str">
        <f>IF(B68="","",BB68+August!AU68)</f>
        <v/>
      </c>
      <c r="AV68" s="234" t="str">
        <f>IF(B68="","",BC68+August!AV68)</f>
        <v/>
      </c>
      <c r="AW68" s="233">
        <f>IF(BD68="","",BD68+August!AW68)</f>
        <v>0</v>
      </c>
      <c r="AX68" s="233">
        <f>IF(BE68="","",BE68+August!AX68)</f>
        <v>0</v>
      </c>
      <c r="AY68" s="246" t="str">
        <f>IF(B68="","",BF68+August!AY68)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IF(B69="","",AZ69+August!AS69)</f>
        <v/>
      </c>
      <c r="AT69" s="220" t="str">
        <f>IF(B69="","",BA69+August!AT69)</f>
        <v/>
      </c>
      <c r="AU69" s="220" t="str">
        <f>IF(B69="","",BB69+August!AU69)</f>
        <v/>
      </c>
      <c r="AV69" s="234" t="str">
        <f>IF(B69="","",BC69+August!AV69)</f>
        <v/>
      </c>
      <c r="AW69" s="233">
        <f>IF(BD69="","",BD69+August!AW69)</f>
        <v>0</v>
      </c>
      <c r="AX69" s="233">
        <f>IF(BE69="","",BE69+August!AX69)</f>
        <v>0</v>
      </c>
      <c r="AY69" s="246" t="str">
        <f>IF(B69="","",BF69+August!AY69)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IF(B70="","",AZ70+August!AS70)</f>
        <v/>
      </c>
      <c r="AT70" s="220" t="str">
        <f>IF(B70="","",BA70+August!AT70)</f>
        <v/>
      </c>
      <c r="AU70" s="220" t="str">
        <f>IF(B70="","",BB70+August!AU70)</f>
        <v/>
      </c>
      <c r="AV70" s="234" t="str">
        <f>IF(B70="","",BC70+August!AV70)</f>
        <v/>
      </c>
      <c r="AW70" s="233">
        <f>IF(BD70="","",BD70+August!AW70)</f>
        <v>0</v>
      </c>
      <c r="AX70" s="233">
        <f>IF(BE70="","",BE70+August!AX70)</f>
        <v>0</v>
      </c>
      <c r="AY70" s="246" t="str">
        <f>IF(B70="","",BF70+August!AY70)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IF(B71="","",AZ71+August!AS71)</f>
        <v/>
      </c>
      <c r="AT71" s="220" t="str">
        <f>IF(B71="","",BA71+August!AT71)</f>
        <v/>
      </c>
      <c r="AU71" s="220" t="str">
        <f>IF(B71="","",BB71+August!AU71)</f>
        <v/>
      </c>
      <c r="AV71" s="234" t="str">
        <f>IF(B71="","",BC71+August!AV71)</f>
        <v/>
      </c>
      <c r="AW71" s="233">
        <f>IF(BD71="","",BD71+August!AW71)</f>
        <v>0</v>
      </c>
      <c r="AX71" s="233">
        <f>IF(BE71="","",BE71+August!AX71)</f>
        <v>0</v>
      </c>
      <c r="AY71" s="246" t="str">
        <f>IF(B71="","",BF71+August!AY71)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IF(B72="","",AZ72+August!AS72)</f>
        <v/>
      </c>
      <c r="AT72" s="220" t="str">
        <f>IF(B72="","",BA72+August!AT72)</f>
        <v/>
      </c>
      <c r="AU72" s="220" t="str">
        <f>IF(B72="","",BB72+August!AU72)</f>
        <v/>
      </c>
      <c r="AV72" s="234" t="str">
        <f>IF(B72="","",BC72+August!AV72)</f>
        <v/>
      </c>
      <c r="AW72" s="233">
        <f>IF(BD72="","",BD72+August!AW72)</f>
        <v>0</v>
      </c>
      <c r="AX72" s="233">
        <f>IF(BE72="","",BE72+August!AX72)</f>
        <v>0</v>
      </c>
      <c r="AY72" s="246" t="str">
        <f>IF(B72="","",BF72+August!AY72)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IF(B73="","",AZ73+August!AS73)</f>
        <v/>
      </c>
      <c r="AT73" s="220" t="str">
        <f>IF(B73="","",BA73+August!AT73)</f>
        <v/>
      </c>
      <c r="AU73" s="220" t="str">
        <f>IF(B73="","",BB73+August!AU73)</f>
        <v/>
      </c>
      <c r="AV73" s="234" t="str">
        <f>IF(B73="","",BC73+August!AV73)</f>
        <v/>
      </c>
      <c r="AW73" s="233">
        <f>IF(BD73="","",BD73+August!AW73)</f>
        <v>0</v>
      </c>
      <c r="AX73" s="233">
        <f>IF(BE73="","",BE73+August!AX73)</f>
        <v>0</v>
      </c>
      <c r="AY73" s="246" t="str">
        <f>IF(B73="","",BF73+August!AY73)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IF(B74="","",AZ74+August!AS74)</f>
        <v/>
      </c>
      <c r="AT74" s="220" t="str">
        <f>IF(B74="","",BA74+August!AT74)</f>
        <v/>
      </c>
      <c r="AU74" s="220" t="str">
        <f>IF(B74="","",BB74+August!AU74)</f>
        <v/>
      </c>
      <c r="AV74" s="234" t="str">
        <f>IF(B74="","",BC74+August!AV74)</f>
        <v/>
      </c>
      <c r="AW74" s="233">
        <f>IF(BD74="","",BD74+August!AW74)</f>
        <v>0</v>
      </c>
      <c r="AX74" s="233">
        <f>IF(BE74="","",BE74+August!AX74)</f>
        <v>0</v>
      </c>
      <c r="AY74" s="246" t="str">
        <f>IF(B74="","",BF74+August!AY74)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IF(B75="","",AZ75+August!AS75)</f>
        <v/>
      </c>
      <c r="AT75" s="220" t="str">
        <f>IF(B75="","",BA75+August!AT75)</f>
        <v/>
      </c>
      <c r="AU75" s="220" t="str">
        <f>IF(B75="","",BB75+August!AU75)</f>
        <v/>
      </c>
      <c r="AV75" s="234" t="str">
        <f>IF(B75="","",BC75+August!AV75)</f>
        <v/>
      </c>
      <c r="AW75" s="233">
        <f>IF(BD75="","",BD75+August!AW75)</f>
        <v>0</v>
      </c>
      <c r="AX75" s="233">
        <f>IF(BE75="","",BE75+August!AX75)</f>
        <v>0</v>
      </c>
      <c r="AY75" s="246" t="str">
        <f>IF(B75="","",BF75+August!AY75)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IF(B76="","",AZ76+August!AS76)</f>
        <v/>
      </c>
      <c r="AT76" s="220" t="str">
        <f>IF(B76="","",BA76+August!AT76)</f>
        <v/>
      </c>
      <c r="AU76" s="220" t="str">
        <f>IF(B76="","",BB76+August!AU76)</f>
        <v/>
      </c>
      <c r="AV76" s="234" t="str">
        <f>IF(B76="","",BC76+August!AV76)</f>
        <v/>
      </c>
      <c r="AW76" s="233">
        <f>IF(BD76="","",BD76+August!AW76)</f>
        <v>0</v>
      </c>
      <c r="AX76" s="233">
        <f>IF(BE76="","",BE76+August!AX76)</f>
        <v>0</v>
      </c>
      <c r="AY76" s="246" t="str">
        <f>IF(B76="","",BF76+August!AY76)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IF(B77="","",AZ77+August!AS77)</f>
        <v/>
      </c>
      <c r="AT77" s="220" t="str">
        <f>IF(B77="","",BA77+August!AT77)</f>
        <v/>
      </c>
      <c r="AU77" s="220" t="str">
        <f>IF(B77="","",BB77+August!AU77)</f>
        <v/>
      </c>
      <c r="AV77" s="234" t="str">
        <f>IF(B77="","",BC77+August!AV77)</f>
        <v/>
      </c>
      <c r="AW77" s="233">
        <f>IF(BD77="","",BD77+August!AW77)</f>
        <v>0</v>
      </c>
      <c r="AX77" s="233">
        <f>IF(BE77="","",BE77+August!AX77)</f>
        <v>0</v>
      </c>
      <c r="AY77" s="246" t="str">
        <f>IF(B77="","",BF77+August!AY77)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IF(B78="","",AZ78+August!AS78)</f>
        <v/>
      </c>
      <c r="AT78" s="220" t="str">
        <f>IF(B78="","",BA78+August!AT78)</f>
        <v/>
      </c>
      <c r="AU78" s="220" t="str">
        <f>IF(B78="","",BB78+August!AU78)</f>
        <v/>
      </c>
      <c r="AV78" s="234" t="str">
        <f>IF(B78="","",BC78+August!AV78)</f>
        <v/>
      </c>
      <c r="AW78" s="233">
        <f>IF(BD78="","",BD78+August!AW78)</f>
        <v>0</v>
      </c>
      <c r="AX78" s="233">
        <f>IF(BE78="","",BE78+August!AX78)</f>
        <v>0</v>
      </c>
      <c r="AY78" s="246" t="str">
        <f>IF(B78="","",BF78+August!AY78)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IF(B79="","",AZ79+August!AS79)</f>
        <v/>
      </c>
      <c r="AT79" s="220" t="str">
        <f>IF(B79="","",BA79+August!AT79)</f>
        <v/>
      </c>
      <c r="AU79" s="220" t="str">
        <f>IF(B79="","",BB79+August!AU79)</f>
        <v/>
      </c>
      <c r="AV79" s="234" t="str">
        <f>IF(B79="","",BC79+August!AV79)</f>
        <v/>
      </c>
      <c r="AW79" s="233">
        <f>IF(BD79="","",BD79+August!AW79)</f>
        <v>0</v>
      </c>
      <c r="AX79" s="233">
        <f>IF(BE79="","",BE79+August!AX79)</f>
        <v>0</v>
      </c>
      <c r="AY79" s="246" t="str">
        <f>IF(B79="","",BF79+August!AY79)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IF(B80="","",AZ80+August!AS80)</f>
        <v/>
      </c>
      <c r="AT80" s="220" t="str">
        <f>IF(B80="","",BA80+August!AT80)</f>
        <v/>
      </c>
      <c r="AU80" s="220" t="str">
        <f>IF(B80="","",BB80+August!AU80)</f>
        <v/>
      </c>
      <c r="AV80" s="234" t="str">
        <f>IF(B80="","",BC80+August!AV80)</f>
        <v/>
      </c>
      <c r="AW80" s="233">
        <f>IF(BD80="","",BD80+August!AW80)</f>
        <v>0</v>
      </c>
      <c r="AX80" s="233">
        <f>IF(BE80="","",BE80+August!AX80)</f>
        <v>0</v>
      </c>
      <c r="AY80" s="246" t="str">
        <f>IF(B80="","",BF80+August!AY80)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IF(B81="","",AZ81+August!AS81)</f>
        <v/>
      </c>
      <c r="AT81" s="220" t="str">
        <f>IF(B81="","",BA81+August!AT81)</f>
        <v/>
      </c>
      <c r="AU81" s="220" t="str">
        <f>IF(B81="","",BB81+August!AU81)</f>
        <v/>
      </c>
      <c r="AV81" s="234" t="str">
        <f>IF(B81="","",BC81+August!AV81)</f>
        <v/>
      </c>
      <c r="AW81" s="233">
        <f>IF(BD81="","",BD81+August!AW81)</f>
        <v>0</v>
      </c>
      <c r="AX81" s="233">
        <f>IF(BE81="","",BE81+August!AX81)</f>
        <v>0</v>
      </c>
      <c r="AY81" s="246" t="str">
        <f>IF(B81="","",BF81+August!AY81)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IF(B82="","",AZ82+August!AS82)</f>
        <v/>
      </c>
      <c r="AT82" s="220" t="str">
        <f>IF(B82="","",BA82+August!AT82)</f>
        <v/>
      </c>
      <c r="AU82" s="220" t="str">
        <f>IF(B82="","",BB82+August!AU82)</f>
        <v/>
      </c>
      <c r="AV82" s="234" t="str">
        <f>IF(B82="","",BC82+August!AV82)</f>
        <v/>
      </c>
      <c r="AW82" s="233">
        <f>IF(BD82="","",BD82+August!AW82)</f>
        <v>0</v>
      </c>
      <c r="AX82" s="233">
        <f>IF(BE82="","",BE82+August!AX82)</f>
        <v>0</v>
      </c>
      <c r="AY82" s="246" t="str">
        <f>IF(B82="","",BF82+August!AY82)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IF(B83="","",AZ83+August!AS83)</f>
        <v/>
      </c>
      <c r="AT83" s="220" t="str">
        <f>IF(B83="","",BA83+August!AT83)</f>
        <v/>
      </c>
      <c r="AU83" s="220" t="str">
        <f>IF(B83="","",BB83+August!AU83)</f>
        <v/>
      </c>
      <c r="AV83" s="234" t="str">
        <f>IF(B83="","",BC83+August!AV83)</f>
        <v/>
      </c>
      <c r="AW83" s="233">
        <f>IF(BD83="","",BD83+August!AW83)</f>
        <v>0</v>
      </c>
      <c r="AX83" s="233">
        <f>IF(BE83="","",BE83+August!AX83)</f>
        <v>0</v>
      </c>
      <c r="AY83" s="246" t="str">
        <f>IF(B83="","",BF83+August!AY83)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IF(B84="","",AZ84+August!AS84)</f>
        <v/>
      </c>
      <c r="AT84" s="220" t="str">
        <f>IF(B84="","",BA84+August!AT84)</f>
        <v/>
      </c>
      <c r="AU84" s="220" t="str">
        <f>IF(B84="","",BB84+August!AU84)</f>
        <v/>
      </c>
      <c r="AV84" s="234" t="str">
        <f>IF(B84="","",BC84+August!AV84)</f>
        <v/>
      </c>
      <c r="AW84" s="233">
        <f>IF(BD84="","",BD84+August!AW84)</f>
        <v>0</v>
      </c>
      <c r="AX84" s="233">
        <f>IF(BE84="","",BE84+August!AX84)</f>
        <v>0</v>
      </c>
      <c r="AY84" s="246" t="str">
        <f>IF(B84="","",BF84+August!AY84)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IF(B85="","",AZ85+August!AS85)</f>
        <v/>
      </c>
      <c r="AT85" s="220" t="str">
        <f>IF(B85="","",BA85+August!AT85)</f>
        <v/>
      </c>
      <c r="AU85" s="220" t="str">
        <f>IF(B85="","",BB85+August!AU85)</f>
        <v/>
      </c>
      <c r="AV85" s="234" t="str">
        <f>IF(B85="","",BC85+August!AV85)</f>
        <v/>
      </c>
      <c r="AW85" s="233">
        <f>IF(BD85="","",BD85+August!AW85)</f>
        <v>0</v>
      </c>
      <c r="AX85" s="233">
        <f>IF(BE85="","",BE85+August!AX85)</f>
        <v>0</v>
      </c>
      <c r="AY85" s="246" t="str">
        <f>IF(B85="","",BF85+August!AY85)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IF(B86="","",AZ86+August!AS86)</f>
        <v/>
      </c>
      <c r="AT86" s="220" t="str">
        <f>IF(B86="","",BA86+August!AT86)</f>
        <v/>
      </c>
      <c r="AU86" s="220" t="str">
        <f>IF(B86="","",BB86+August!AU86)</f>
        <v/>
      </c>
      <c r="AV86" s="234" t="str">
        <f>IF(B86="","",BC86+August!AV86)</f>
        <v/>
      </c>
      <c r="AW86" s="233">
        <f>IF(BD86="","",BD86+August!AW86)</f>
        <v>0</v>
      </c>
      <c r="AX86" s="233">
        <f>IF(BE86="","",BE86+August!AX86)</f>
        <v>0</v>
      </c>
      <c r="AY86" s="246" t="str">
        <f>IF(B86="","",BF86+August!AY86)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IF(B87="","",AZ87+August!AS87)</f>
        <v/>
      </c>
      <c r="AT87" s="220" t="str">
        <f>IF(B87="","",BA87+August!AT87)</f>
        <v/>
      </c>
      <c r="AU87" s="220" t="str">
        <f>IF(B87="","",BB87+August!AU87)</f>
        <v/>
      </c>
      <c r="AV87" s="234" t="str">
        <f>IF(B87="","",BC87+August!AV87)</f>
        <v/>
      </c>
      <c r="AW87" s="233">
        <f>IF(BD87="","",BD87+August!AW87)</f>
        <v>0</v>
      </c>
      <c r="AX87" s="233">
        <f>IF(BE87="","",BE87+August!AX87)</f>
        <v>0</v>
      </c>
      <c r="AY87" s="246" t="str">
        <f>IF(B87="","",BF87+August!AY87)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IF(B88="","",AZ88+August!AS88)</f>
        <v/>
      </c>
      <c r="AT88" s="220" t="str">
        <f>IF(B88="","",BA88+August!AT88)</f>
        <v/>
      </c>
      <c r="AU88" s="220" t="str">
        <f>IF(B88="","",BB88+August!AU88)</f>
        <v/>
      </c>
      <c r="AV88" s="234" t="str">
        <f>IF(B88="","",BC88+August!AV88)</f>
        <v/>
      </c>
      <c r="AW88" s="233">
        <f>IF(BD88="","",BD88+August!AW88)</f>
        <v>0</v>
      </c>
      <c r="AX88" s="233">
        <f>IF(BE88="","",BE88+August!AX88)</f>
        <v>0</v>
      </c>
      <c r="AY88" s="246" t="str">
        <f>IF(B88="","",BF88+August!AY88)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IF(B89="","",AZ89+August!AS89)</f>
        <v/>
      </c>
      <c r="AT89" s="220" t="str">
        <f>IF(B89="","",BA89+August!AT89)</f>
        <v/>
      </c>
      <c r="AU89" s="220" t="str">
        <f>IF(B89="","",BB89+August!AU89)</f>
        <v/>
      </c>
      <c r="AV89" s="234" t="str">
        <f>IF(B89="","",BC89+August!AV89)</f>
        <v/>
      </c>
      <c r="AW89" s="233">
        <f>IF(BD89="","",BD89+August!AW89)</f>
        <v>0</v>
      </c>
      <c r="AX89" s="233">
        <f>IF(BE89="","",BE89+August!AX89)</f>
        <v>0</v>
      </c>
      <c r="AY89" s="246" t="str">
        <f>IF(B89="","",BF89+August!AY89)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IF(B90="","",AZ90+August!AS90)</f>
        <v/>
      </c>
      <c r="AT90" s="220" t="str">
        <f>IF(B90="","",BA90+August!AT90)</f>
        <v/>
      </c>
      <c r="AU90" s="220" t="str">
        <f>IF(B90="","",BB90+August!AU90)</f>
        <v/>
      </c>
      <c r="AV90" s="234" t="str">
        <f>IF(B90="","",BC90+August!AV90)</f>
        <v/>
      </c>
      <c r="AW90" s="233">
        <f>IF(BD90="","",BD90+August!AW90)</f>
        <v>0</v>
      </c>
      <c r="AX90" s="233">
        <f>IF(BE90="","",BE90+August!AX90)</f>
        <v>0</v>
      </c>
      <c r="AY90" s="246" t="str">
        <f>IF(B90="","",BF90+August!AY90)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IF(B91="","",AZ91+August!AS91)</f>
        <v/>
      </c>
      <c r="AT91" s="220" t="str">
        <f>IF(B91="","",BA91+August!AT91)</f>
        <v/>
      </c>
      <c r="AU91" s="220" t="str">
        <f>IF(B91="","",BB91+August!AU91)</f>
        <v/>
      </c>
      <c r="AV91" s="234" t="str">
        <f>IF(B91="","",BC91+August!AV91)</f>
        <v/>
      </c>
      <c r="AW91" s="233">
        <f>IF(BD91="","",BD91+August!AW91)</f>
        <v>0</v>
      </c>
      <c r="AX91" s="233">
        <f>IF(BE91="","",BE91+August!AX91)</f>
        <v>0</v>
      </c>
      <c r="AY91" s="246" t="str">
        <f>IF(B91="","",BF91+August!AY91)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IF(B92="","",AZ92+August!AS92)</f>
        <v/>
      </c>
      <c r="AT92" s="220" t="str">
        <f>IF(B92="","",BA92+August!AT92)</f>
        <v/>
      </c>
      <c r="AU92" s="220" t="str">
        <f>IF(B92="","",BB92+August!AU92)</f>
        <v/>
      </c>
      <c r="AV92" s="234" t="str">
        <f>IF(B92="","",BC92+August!AV92)</f>
        <v/>
      </c>
      <c r="AW92" s="233">
        <f>IF(BD92="","",BD92+August!AW92)</f>
        <v>0</v>
      </c>
      <c r="AX92" s="233">
        <f>IF(BE92="","",BE92+August!AX92)</f>
        <v>0</v>
      </c>
      <c r="AY92" s="246" t="str">
        <f>IF(B92="","",BF92+August!AY92)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IF(B93="","",AZ93+August!AS93)</f>
        <v/>
      </c>
      <c r="AT93" s="220" t="str">
        <f>IF(B93="","",BA93+August!AT93)</f>
        <v/>
      </c>
      <c r="AU93" s="220" t="str">
        <f>IF(B93="","",BB93+August!AU93)</f>
        <v/>
      </c>
      <c r="AV93" s="234" t="str">
        <f>IF(B93="","",BC93+August!AV93)</f>
        <v/>
      </c>
      <c r="AW93" s="233">
        <f>IF(BD93="","",BD93+August!AW93)</f>
        <v>0</v>
      </c>
      <c r="AX93" s="233">
        <f>IF(BE93="","",BE93+August!AX93)</f>
        <v>0</v>
      </c>
      <c r="AY93" s="246" t="str">
        <f>IF(B93="","",BF93+August!AY93)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IF(B94="","",AZ94+August!AS94)</f>
        <v/>
      </c>
      <c r="AT94" s="220" t="str">
        <f>IF(B94="","",BA94+August!AT94)</f>
        <v/>
      </c>
      <c r="AU94" s="220" t="str">
        <f>IF(B94="","",BB94+August!AU94)</f>
        <v/>
      </c>
      <c r="AV94" s="234" t="str">
        <f>IF(B94="","",BC94+August!AV94)</f>
        <v/>
      </c>
      <c r="AW94" s="233">
        <f>IF(BD94="","",BD94+August!AW94)</f>
        <v>0</v>
      </c>
      <c r="AX94" s="233">
        <f>IF(BE94="","",BE94+August!AX94)</f>
        <v>0</v>
      </c>
      <c r="AY94" s="246" t="str">
        <f>IF(B94="","",BF94+August!AY94)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IF(B95="","",AZ95+August!AS95)</f>
        <v/>
      </c>
      <c r="AT95" s="220" t="str">
        <f>IF(B95="","",BA95+August!AT95)</f>
        <v/>
      </c>
      <c r="AU95" s="220" t="str">
        <f>IF(B95="","",BB95+August!AU95)</f>
        <v/>
      </c>
      <c r="AV95" s="234" t="str">
        <f>IF(B95="","",BC95+August!AV95)</f>
        <v/>
      </c>
      <c r="AW95" s="233">
        <f>IF(BD95="","",BD95+August!AW95)</f>
        <v>0</v>
      </c>
      <c r="AX95" s="233">
        <f>IF(BE95="","",BE95+August!AX95)</f>
        <v>0</v>
      </c>
      <c r="AY95" s="246" t="str">
        <f>IF(B95="","",BF95+August!AY95)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IF(B96="","",AZ96+August!AS96)</f>
        <v/>
      </c>
      <c r="AT96" s="220" t="str">
        <f>IF(B96="","",BA96+August!AT96)</f>
        <v/>
      </c>
      <c r="AU96" s="220" t="str">
        <f>IF(B96="","",BB96+August!AU96)</f>
        <v/>
      </c>
      <c r="AV96" s="234" t="str">
        <f>IF(B96="","",BC96+August!AV96)</f>
        <v/>
      </c>
      <c r="AW96" s="233">
        <f>IF(BD96="","",BD96+August!AW96)</f>
        <v>0</v>
      </c>
      <c r="AX96" s="233">
        <f>IF(BE96="","",BE96+August!AX96)</f>
        <v>0</v>
      </c>
      <c r="AY96" s="246" t="str">
        <f>IF(B96="","",BF96+August!AY96)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182</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CbDuUsWj47iVZCARX+f/FipnEyq/BCvA00gTpXR1zgLhTCVJUGID4FO6X7Qo3HjaJGUlxw/785Yt8la+bnzYUg==" saltValue="jitd/F3mAOTAkbGda7vzNQ=="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4133"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4132" priority="428">
      <formula>$AY59=1</formula>
    </cfRule>
  </conditionalFormatting>
  <conditionalFormatting sqref="B52:H52">
    <cfRule type="expression" dxfId="4131" priority="429">
      <formula>$AY52=1</formula>
    </cfRule>
  </conditionalFormatting>
  <conditionalFormatting sqref="B50:H50">
    <cfRule type="expression" dxfId="4130" priority="430">
      <formula>$AY50=1</formula>
    </cfRule>
  </conditionalFormatting>
  <conditionalFormatting sqref="B48:H48">
    <cfRule type="expression" dxfId="4129" priority="431">
      <formula>$AY48=1</formula>
    </cfRule>
  </conditionalFormatting>
  <conditionalFormatting sqref="B46:H46">
    <cfRule type="expression" dxfId="4128" priority="432">
      <formula>$AY46=1</formula>
    </cfRule>
  </conditionalFormatting>
  <conditionalFormatting sqref="B44:H44">
    <cfRule type="expression" dxfId="4127" priority="433">
      <formula>$AY44=1</formula>
    </cfRule>
  </conditionalFormatting>
  <conditionalFormatting sqref="B42:H42">
    <cfRule type="expression" dxfId="4126" priority="434">
      <formula>$AY42=1</formula>
    </cfRule>
  </conditionalFormatting>
  <conditionalFormatting sqref="B40:H40">
    <cfRule type="expression" dxfId="4125" priority="435">
      <formula>$AY40=1</formula>
    </cfRule>
  </conditionalFormatting>
  <conditionalFormatting sqref="B38:H38">
    <cfRule type="expression" dxfId="4124" priority="436">
      <formula>$AY38=1</formula>
    </cfRule>
  </conditionalFormatting>
  <conditionalFormatting sqref="B36:H36">
    <cfRule type="expression" dxfId="4123" priority="437">
      <formula>$AY36=1</formula>
    </cfRule>
  </conditionalFormatting>
  <conditionalFormatting sqref="B34:H34">
    <cfRule type="expression" dxfId="4122" priority="438">
      <formula>$AY34=1</formula>
    </cfRule>
  </conditionalFormatting>
  <conditionalFormatting sqref="B32:H32">
    <cfRule type="expression" dxfId="4121" priority="439">
      <formula>$AY32=1</formula>
    </cfRule>
  </conditionalFormatting>
  <conditionalFormatting sqref="B30:H30">
    <cfRule type="expression" dxfId="4120" priority="440">
      <formula>$AY30=1</formula>
    </cfRule>
  </conditionalFormatting>
  <conditionalFormatting sqref="B28:H28">
    <cfRule type="expression" dxfId="4119" priority="441">
      <formula>$AY28=1</formula>
    </cfRule>
  </conditionalFormatting>
  <conditionalFormatting sqref="B26:H26">
    <cfRule type="expression" dxfId="4118" priority="442">
      <formula>$AY26=1</formula>
    </cfRule>
  </conditionalFormatting>
  <conditionalFormatting sqref="B24:H24">
    <cfRule type="expression" dxfId="4117" priority="443">
      <formula>$AY24=1</formula>
    </cfRule>
  </conditionalFormatting>
  <conditionalFormatting sqref="B22:H22">
    <cfRule type="expression" dxfId="4116" priority="444">
      <formula>$AY22=1</formula>
    </cfRule>
  </conditionalFormatting>
  <conditionalFormatting sqref="B20:H20">
    <cfRule type="expression" dxfId="4115" priority="445">
      <formula>$AY20=1</formula>
    </cfRule>
  </conditionalFormatting>
  <conditionalFormatting sqref="B18:H18">
    <cfRule type="expression" dxfId="4114" priority="446">
      <formula>$AY18=1</formula>
    </cfRule>
  </conditionalFormatting>
  <conditionalFormatting sqref="A14:I14 AH14:AI14 I15:I96">
    <cfRule type="expression" dxfId="4113" priority="447">
      <formula>$AY14=1</formula>
    </cfRule>
  </conditionalFormatting>
  <conditionalFormatting sqref="B17:H17">
    <cfRule type="expression" dxfId="4112" priority="487">
      <formula>$AY17=1</formula>
    </cfRule>
  </conditionalFormatting>
  <conditionalFormatting sqref="B19:H19">
    <cfRule type="expression" dxfId="4111" priority="486">
      <formula>$AY19=1</formula>
    </cfRule>
  </conditionalFormatting>
  <conditionalFormatting sqref="B21:H21">
    <cfRule type="expression" dxfId="4110" priority="485">
      <formula>$AY21=1</formula>
    </cfRule>
  </conditionalFormatting>
  <conditionalFormatting sqref="B23:H23">
    <cfRule type="expression" dxfId="4109" priority="484">
      <formula>$AY23=1</formula>
    </cfRule>
  </conditionalFormatting>
  <conditionalFormatting sqref="B25:H25">
    <cfRule type="expression" dxfId="4108" priority="483">
      <formula>$AY25=1</formula>
    </cfRule>
  </conditionalFormatting>
  <conditionalFormatting sqref="B27:H27">
    <cfRule type="expression" dxfId="4107" priority="482">
      <formula>$AY27=1</formula>
    </cfRule>
  </conditionalFormatting>
  <conditionalFormatting sqref="B29:H29">
    <cfRule type="expression" dxfId="4106" priority="481">
      <formula>$AY29=1</formula>
    </cfRule>
  </conditionalFormatting>
  <conditionalFormatting sqref="B31:H31">
    <cfRule type="expression" dxfId="4105" priority="480">
      <formula>$AY31=1</formula>
    </cfRule>
  </conditionalFormatting>
  <conditionalFormatting sqref="B33:H33">
    <cfRule type="expression" dxfId="4104" priority="479">
      <formula>$AY33=1</formula>
    </cfRule>
  </conditionalFormatting>
  <conditionalFormatting sqref="B35:H35">
    <cfRule type="expression" dxfId="4103" priority="478">
      <formula>$AY35=1</formula>
    </cfRule>
  </conditionalFormatting>
  <conditionalFormatting sqref="B37:H37">
    <cfRule type="expression" dxfId="4102" priority="477">
      <formula>$AY37=1</formula>
    </cfRule>
  </conditionalFormatting>
  <conditionalFormatting sqref="B39:H39">
    <cfRule type="expression" dxfId="4101" priority="476">
      <formula>$AY39=1</formula>
    </cfRule>
  </conditionalFormatting>
  <conditionalFormatting sqref="B41:H41">
    <cfRule type="expression" dxfId="4100" priority="475">
      <formula>$AY41=1</formula>
    </cfRule>
  </conditionalFormatting>
  <conditionalFormatting sqref="B43:H43">
    <cfRule type="expression" dxfId="4099" priority="474">
      <formula>$AY43=1</formula>
    </cfRule>
  </conditionalFormatting>
  <conditionalFormatting sqref="B45:H45">
    <cfRule type="expression" dxfId="4098" priority="473">
      <formula>$AY45=1</formula>
    </cfRule>
  </conditionalFormatting>
  <conditionalFormatting sqref="B47:H47">
    <cfRule type="expression" dxfId="4097" priority="472">
      <formula>$AY47=1</formula>
    </cfRule>
  </conditionalFormatting>
  <conditionalFormatting sqref="B49:H49">
    <cfRule type="expression" dxfId="4096" priority="471">
      <formula>$AY49=1</formula>
    </cfRule>
  </conditionalFormatting>
  <conditionalFormatting sqref="B51:H51">
    <cfRule type="expression" dxfId="4095" priority="470">
      <formula>$AY51=1</formula>
    </cfRule>
  </conditionalFormatting>
  <conditionalFormatting sqref="B53:H53">
    <cfRule type="expression" dxfId="4094"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4093" priority="468">
      <formula>$AY58=1</formula>
    </cfRule>
  </conditionalFormatting>
  <conditionalFormatting sqref="B60:H60">
    <cfRule type="expression" dxfId="4092" priority="467">
      <formula>$AY60=1</formula>
    </cfRule>
  </conditionalFormatting>
  <conditionalFormatting sqref="B62:H62">
    <cfRule type="expression" dxfId="4091" priority="466">
      <formula>$AY62=1</formula>
    </cfRule>
  </conditionalFormatting>
  <conditionalFormatting sqref="B64:H64">
    <cfRule type="expression" dxfId="4090" priority="465">
      <formula>$AY64=1</formula>
    </cfRule>
  </conditionalFormatting>
  <conditionalFormatting sqref="B66:H66">
    <cfRule type="expression" dxfId="4089" priority="464">
      <formula>$AY66=1</formula>
    </cfRule>
  </conditionalFormatting>
  <conditionalFormatting sqref="B68:H68">
    <cfRule type="expression" dxfId="4088" priority="463">
      <formula>$AY68=1</formula>
    </cfRule>
  </conditionalFormatting>
  <conditionalFormatting sqref="B70:H70">
    <cfRule type="expression" dxfId="4087" priority="462">
      <formula>$AY70=1</formula>
    </cfRule>
  </conditionalFormatting>
  <conditionalFormatting sqref="B72:H72">
    <cfRule type="expression" dxfId="4086" priority="461">
      <formula>$AY72=1</formula>
    </cfRule>
  </conditionalFormatting>
  <conditionalFormatting sqref="B74:H74">
    <cfRule type="expression" dxfId="4085" priority="460">
      <formula>$AY74=1</formula>
    </cfRule>
  </conditionalFormatting>
  <conditionalFormatting sqref="B76:H76">
    <cfRule type="expression" dxfId="4084" priority="459">
      <formula>$AY76=1</formula>
    </cfRule>
  </conditionalFormatting>
  <conditionalFormatting sqref="B78:H78">
    <cfRule type="expression" dxfId="4083" priority="458">
      <formula>$AY78=1</formula>
    </cfRule>
  </conditionalFormatting>
  <conditionalFormatting sqref="B80:H80">
    <cfRule type="expression" dxfId="4082" priority="457">
      <formula>$AY80=1</formula>
    </cfRule>
  </conditionalFormatting>
  <conditionalFormatting sqref="B82:H82">
    <cfRule type="expression" dxfId="4081" priority="456">
      <formula>$AY82=1</formula>
    </cfRule>
  </conditionalFormatting>
  <conditionalFormatting sqref="B84:H84">
    <cfRule type="expression" dxfId="4080" priority="455">
      <formula>$AY84=1</formula>
    </cfRule>
  </conditionalFormatting>
  <conditionalFormatting sqref="B86:H86">
    <cfRule type="expression" dxfId="4079" priority="454">
      <formula>$AY86=1</formula>
    </cfRule>
  </conditionalFormatting>
  <conditionalFormatting sqref="B88:H88">
    <cfRule type="expression" dxfId="4078" priority="453">
      <formula>$AY88=1</formula>
    </cfRule>
  </conditionalFormatting>
  <conditionalFormatting sqref="B90:H90">
    <cfRule type="expression" dxfId="4077" priority="452">
      <formula>$AY90=1</formula>
    </cfRule>
  </conditionalFormatting>
  <conditionalFormatting sqref="B92:H92">
    <cfRule type="expression" dxfId="4076" priority="451">
      <formula>$AY92=1</formula>
    </cfRule>
  </conditionalFormatting>
  <conditionalFormatting sqref="B94:H94">
    <cfRule type="expression" dxfId="4075" priority="450">
      <formula>$AY94=1</formula>
    </cfRule>
  </conditionalFormatting>
  <conditionalFormatting sqref="B96:H96">
    <cfRule type="expression" dxfId="4074"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4073" priority="448">
      <formula>$AY16=1</formula>
    </cfRule>
  </conditionalFormatting>
  <conditionalFormatting sqref="A57:H57 AI57">
    <cfRule type="expression" dxfId="4072" priority="427">
      <formula>$AY57=1</formula>
    </cfRule>
  </conditionalFormatting>
  <conditionalFormatting sqref="B61:H61">
    <cfRule type="expression" dxfId="4071" priority="426">
      <formula>$AY61=1</formula>
    </cfRule>
  </conditionalFormatting>
  <conditionalFormatting sqref="B63:H63">
    <cfRule type="expression" dxfId="4070" priority="425">
      <formula>$AY63=1</formula>
    </cfRule>
  </conditionalFormatting>
  <conditionalFormatting sqref="B65:H65">
    <cfRule type="expression" dxfId="4069" priority="424">
      <formula>$AY65=1</formula>
    </cfRule>
  </conditionalFormatting>
  <conditionalFormatting sqref="B67:H67">
    <cfRule type="expression" dxfId="4068" priority="423">
      <formula>$AY67=1</formula>
    </cfRule>
  </conditionalFormatting>
  <conditionalFormatting sqref="B69:H69">
    <cfRule type="expression" dxfId="4067" priority="422">
      <formula>$AY69=1</formula>
    </cfRule>
  </conditionalFormatting>
  <conditionalFormatting sqref="B71:H71">
    <cfRule type="expression" dxfId="4066" priority="421">
      <formula>$AY71=1</formula>
    </cfRule>
  </conditionalFormatting>
  <conditionalFormatting sqref="B73:H73">
    <cfRule type="expression" dxfId="4065" priority="420">
      <formula>$AY73=1</formula>
    </cfRule>
  </conditionalFormatting>
  <conditionalFormatting sqref="B75:H75">
    <cfRule type="expression" dxfId="4064" priority="419">
      <formula>$AY75=1</formula>
    </cfRule>
  </conditionalFormatting>
  <conditionalFormatting sqref="B77:H77">
    <cfRule type="expression" dxfId="4063" priority="418">
      <formula>$AY77=1</formula>
    </cfRule>
  </conditionalFormatting>
  <conditionalFormatting sqref="B79:H79">
    <cfRule type="expression" dxfId="4062" priority="417">
      <formula>$AY79=1</formula>
    </cfRule>
  </conditionalFormatting>
  <conditionalFormatting sqref="B81:H81">
    <cfRule type="expression" dxfId="4061" priority="416">
      <formula>$AY81=1</formula>
    </cfRule>
  </conditionalFormatting>
  <conditionalFormatting sqref="D83:H83">
    <cfRule type="expression" dxfId="4060" priority="415">
      <formula>$AY83=1</formula>
    </cfRule>
  </conditionalFormatting>
  <conditionalFormatting sqref="B85:H85">
    <cfRule type="expression" dxfId="4059" priority="414">
      <formula>$AY85=1</formula>
    </cfRule>
  </conditionalFormatting>
  <conditionalFormatting sqref="B87:H87">
    <cfRule type="expression" dxfId="4058" priority="413">
      <formula>$AY87=1</formula>
    </cfRule>
  </conditionalFormatting>
  <conditionalFormatting sqref="B89:H89">
    <cfRule type="expression" dxfId="4057" priority="412">
      <formula>$AY89=1</formula>
    </cfRule>
  </conditionalFormatting>
  <conditionalFormatting sqref="B91:H91">
    <cfRule type="expression" dxfId="4056" priority="411">
      <formula>$AY91=1</formula>
    </cfRule>
  </conditionalFormatting>
  <conditionalFormatting sqref="B93:H93">
    <cfRule type="expression" dxfId="4055" priority="410">
      <formula>$AY93=1</formula>
    </cfRule>
  </conditionalFormatting>
  <conditionalFormatting sqref="D95:H95">
    <cfRule type="expression" dxfId="4054" priority="409">
      <formula>$AY95=1</formula>
    </cfRule>
  </conditionalFormatting>
  <conditionalFormatting sqref="AJ95:AO95">
    <cfRule type="expression" dxfId="4053" priority="369">
      <formula>$AY95=1</formula>
    </cfRule>
  </conditionalFormatting>
  <conditionalFormatting sqref="AJ58:AO58">
    <cfRule type="expression" dxfId="4052" priority="408">
      <formula>$AY58=1</formula>
    </cfRule>
  </conditionalFormatting>
  <conditionalFormatting sqref="AJ60:AO60">
    <cfRule type="expression" dxfId="4051" priority="407">
      <formula>$AY60=1</formula>
    </cfRule>
  </conditionalFormatting>
  <conditionalFormatting sqref="AJ62:AO62">
    <cfRule type="expression" dxfId="4050" priority="406">
      <formula>$AY62=1</formula>
    </cfRule>
  </conditionalFormatting>
  <conditionalFormatting sqref="AJ64:AO64">
    <cfRule type="expression" dxfId="4049" priority="405">
      <formula>$AY64=1</formula>
    </cfRule>
  </conditionalFormatting>
  <conditionalFormatting sqref="AJ66:AO66">
    <cfRule type="expression" dxfId="4048" priority="404">
      <formula>$AY66=1</formula>
    </cfRule>
  </conditionalFormatting>
  <conditionalFormatting sqref="AJ68:AO68">
    <cfRule type="expression" dxfId="4047" priority="403">
      <formula>$AY68=1</formula>
    </cfRule>
  </conditionalFormatting>
  <conditionalFormatting sqref="AJ70:AO70">
    <cfRule type="expression" dxfId="4046" priority="402">
      <formula>$AY70=1</formula>
    </cfRule>
  </conditionalFormatting>
  <conditionalFormatting sqref="AJ72:AO72">
    <cfRule type="expression" dxfId="4045" priority="401">
      <formula>$AY72=1</formula>
    </cfRule>
  </conditionalFormatting>
  <conditionalFormatting sqref="AJ74:AO74">
    <cfRule type="expression" dxfId="4044" priority="400">
      <formula>$AY74=1</formula>
    </cfRule>
  </conditionalFormatting>
  <conditionalFormatting sqref="AJ76:AO76">
    <cfRule type="expression" dxfId="4043" priority="399">
      <formula>$AY76=1</formula>
    </cfRule>
  </conditionalFormatting>
  <conditionalFormatting sqref="AJ78:AO78">
    <cfRule type="expression" dxfId="4042" priority="398">
      <formula>$AY78=1</formula>
    </cfRule>
  </conditionalFormatting>
  <conditionalFormatting sqref="AJ80:AO80">
    <cfRule type="expression" dxfId="4041" priority="397">
      <formula>$AY80=1</formula>
    </cfRule>
  </conditionalFormatting>
  <conditionalFormatting sqref="AJ82:AO82">
    <cfRule type="expression" dxfId="4040" priority="396">
      <formula>$AY82=1</formula>
    </cfRule>
  </conditionalFormatting>
  <conditionalFormatting sqref="AJ84:AO84">
    <cfRule type="expression" dxfId="4039" priority="395">
      <formula>$AY84=1</formula>
    </cfRule>
  </conditionalFormatting>
  <conditionalFormatting sqref="AJ86:AO86">
    <cfRule type="expression" dxfId="4038" priority="394">
      <formula>$AY86=1</formula>
    </cfRule>
  </conditionalFormatting>
  <conditionalFormatting sqref="AJ88:AO88">
    <cfRule type="expression" dxfId="4037" priority="393">
      <formula>$AY88=1</formula>
    </cfRule>
  </conditionalFormatting>
  <conditionalFormatting sqref="AJ90:AO90">
    <cfRule type="expression" dxfId="4036" priority="392">
      <formula>$AY90=1</formula>
    </cfRule>
  </conditionalFormatting>
  <conditionalFormatting sqref="AJ92:AO92">
    <cfRule type="expression" dxfId="4035" priority="391">
      <formula>$AY92=1</formula>
    </cfRule>
  </conditionalFormatting>
  <conditionalFormatting sqref="AJ94:AO94">
    <cfRule type="expression" dxfId="4034" priority="390">
      <formula>$AY94=1</formula>
    </cfRule>
  </conditionalFormatting>
  <conditionalFormatting sqref="AJ96:AO96">
    <cfRule type="expression" dxfId="4033" priority="389">
      <formula>$AY96=1</formula>
    </cfRule>
  </conditionalFormatting>
  <conditionalFormatting sqref="AJ59:AO59">
    <cfRule type="expression" dxfId="4032" priority="388">
      <formula>$AY59=1</formula>
    </cfRule>
  </conditionalFormatting>
  <conditionalFormatting sqref="AJ57:AO57">
    <cfRule type="expression" dxfId="4031" priority="387">
      <formula>$AY57=1</formula>
    </cfRule>
  </conditionalFormatting>
  <conditionalFormatting sqref="AJ61:AO61">
    <cfRule type="expression" dxfId="4030" priority="386">
      <formula>$AY61=1</formula>
    </cfRule>
  </conditionalFormatting>
  <conditionalFormatting sqref="AJ63:AO63">
    <cfRule type="expression" dxfId="4029" priority="385">
      <formula>$AY63=1</formula>
    </cfRule>
  </conditionalFormatting>
  <conditionalFormatting sqref="AJ65:AO65">
    <cfRule type="expression" dxfId="4028" priority="384">
      <formula>$AY65=1</formula>
    </cfRule>
  </conditionalFormatting>
  <conditionalFormatting sqref="AJ67:AO67">
    <cfRule type="expression" dxfId="4027" priority="383">
      <formula>$AY67=1</formula>
    </cfRule>
  </conditionalFormatting>
  <conditionalFormatting sqref="AJ69:AO69">
    <cfRule type="expression" dxfId="4026" priority="382">
      <formula>$AY69=1</formula>
    </cfRule>
  </conditionalFormatting>
  <conditionalFormatting sqref="AJ71:AO71">
    <cfRule type="expression" dxfId="4025" priority="381">
      <formula>$AY71=1</formula>
    </cfRule>
  </conditionalFormatting>
  <conditionalFormatting sqref="AJ73:AO73">
    <cfRule type="expression" dxfId="4024" priority="380">
      <formula>$AY73=1</formula>
    </cfRule>
  </conditionalFormatting>
  <conditionalFormatting sqref="AJ75:AO75">
    <cfRule type="expression" dxfId="4023" priority="379">
      <formula>$AY75=1</formula>
    </cfRule>
  </conditionalFormatting>
  <conditionalFormatting sqref="AJ77:AO77">
    <cfRule type="expression" dxfId="4022" priority="378">
      <formula>$AY77=1</formula>
    </cfRule>
  </conditionalFormatting>
  <conditionalFormatting sqref="AJ79:AO79">
    <cfRule type="expression" dxfId="4021" priority="377">
      <formula>$AY79=1</formula>
    </cfRule>
  </conditionalFormatting>
  <conditionalFormatting sqref="AJ81:AO81">
    <cfRule type="expression" dxfId="4020" priority="376">
      <formula>$AY81=1</formula>
    </cfRule>
  </conditionalFormatting>
  <conditionalFormatting sqref="AJ83:AO83">
    <cfRule type="expression" dxfId="4019" priority="375">
      <formula>$AY83=1</formula>
    </cfRule>
  </conditionalFormatting>
  <conditionalFormatting sqref="AJ85:AO85">
    <cfRule type="expression" dxfId="4018" priority="374">
      <formula>$AY85=1</formula>
    </cfRule>
  </conditionalFormatting>
  <conditionalFormatting sqref="AJ87:AO87">
    <cfRule type="expression" dxfId="4017" priority="373">
      <formula>$AY87=1</formula>
    </cfRule>
  </conditionalFormatting>
  <conditionalFormatting sqref="AJ89:AO89">
    <cfRule type="expression" dxfId="4016" priority="372">
      <formula>$AY89=1</formula>
    </cfRule>
  </conditionalFormatting>
  <conditionalFormatting sqref="AJ91:AO91">
    <cfRule type="expression" dxfId="4015" priority="371">
      <formula>$AY91=1</formula>
    </cfRule>
  </conditionalFormatting>
  <conditionalFormatting sqref="AJ93:AO93">
    <cfRule type="expression" dxfId="4014" priority="370">
      <formula>$AY93=1</formula>
    </cfRule>
  </conditionalFormatting>
  <conditionalFormatting sqref="AJ15:AO15">
    <cfRule type="expression" dxfId="4013" priority="368">
      <formula>$AY15=1</formula>
    </cfRule>
  </conditionalFormatting>
  <conditionalFormatting sqref="AJ17:AO17">
    <cfRule type="expression" dxfId="4012" priority="367">
      <formula>$AY17=1</formula>
    </cfRule>
  </conditionalFormatting>
  <conditionalFormatting sqref="AJ19:AO19">
    <cfRule type="expression" dxfId="4011" priority="366">
      <formula>$AY19=1</formula>
    </cfRule>
  </conditionalFormatting>
  <conditionalFormatting sqref="AJ21:AO21">
    <cfRule type="expression" dxfId="4010" priority="365">
      <formula>$AY21=1</formula>
    </cfRule>
  </conditionalFormatting>
  <conditionalFormatting sqref="AJ23:AO23">
    <cfRule type="expression" dxfId="4009" priority="364">
      <formula>$AY23=1</formula>
    </cfRule>
  </conditionalFormatting>
  <conditionalFormatting sqref="AJ25:AO25">
    <cfRule type="expression" dxfId="4008" priority="363">
      <formula>$AY25=1</formula>
    </cfRule>
  </conditionalFormatting>
  <conditionalFormatting sqref="AJ27:AO27">
    <cfRule type="expression" dxfId="4007" priority="362">
      <formula>$AY27=1</formula>
    </cfRule>
  </conditionalFormatting>
  <conditionalFormatting sqref="AJ29:AO29">
    <cfRule type="expression" dxfId="4006" priority="361">
      <formula>$AY29=1</formula>
    </cfRule>
  </conditionalFormatting>
  <conditionalFormatting sqref="AJ31:AO31">
    <cfRule type="expression" dxfId="4005" priority="360">
      <formula>$AY31=1</formula>
    </cfRule>
  </conditionalFormatting>
  <conditionalFormatting sqref="AJ33:AO33">
    <cfRule type="expression" dxfId="4004" priority="359">
      <formula>$AY33=1</formula>
    </cfRule>
  </conditionalFormatting>
  <conditionalFormatting sqref="AJ35:AO35">
    <cfRule type="expression" dxfId="4003" priority="358">
      <formula>$AY35=1</formula>
    </cfRule>
  </conditionalFormatting>
  <conditionalFormatting sqref="AJ37:AO37">
    <cfRule type="expression" dxfId="4002" priority="357">
      <formula>$AY37=1</formula>
    </cfRule>
  </conditionalFormatting>
  <conditionalFormatting sqref="AJ39:AO39">
    <cfRule type="expression" dxfId="4001" priority="356">
      <formula>$AY39=1</formula>
    </cfRule>
  </conditionalFormatting>
  <conditionalFormatting sqref="AJ41:AO41">
    <cfRule type="expression" dxfId="4000" priority="355">
      <formula>$AY41=1</formula>
    </cfRule>
  </conditionalFormatting>
  <conditionalFormatting sqref="AJ43:AO43">
    <cfRule type="expression" dxfId="3999" priority="354">
      <formula>$AY43=1</formula>
    </cfRule>
  </conditionalFormatting>
  <conditionalFormatting sqref="AJ45:AO45">
    <cfRule type="expression" dxfId="3998" priority="353">
      <formula>$AY45=1</formula>
    </cfRule>
  </conditionalFormatting>
  <conditionalFormatting sqref="AJ47:AO47">
    <cfRule type="expression" dxfId="3997" priority="352">
      <formula>$AY47=1</formula>
    </cfRule>
  </conditionalFormatting>
  <conditionalFormatting sqref="AJ49:AO49">
    <cfRule type="expression" dxfId="3996" priority="351">
      <formula>$AY49=1</formula>
    </cfRule>
  </conditionalFormatting>
  <conditionalFormatting sqref="AJ51:AO51">
    <cfRule type="expression" dxfId="3995" priority="350">
      <formula>$AY51=1</formula>
    </cfRule>
  </conditionalFormatting>
  <conditionalFormatting sqref="AJ53:AO53">
    <cfRule type="expression" dxfId="3994" priority="349">
      <formula>$AY53=1</formula>
    </cfRule>
  </conditionalFormatting>
  <conditionalFormatting sqref="AJ16:AO16">
    <cfRule type="expression" dxfId="3993" priority="348">
      <formula>$AY16=1</formula>
    </cfRule>
  </conditionalFormatting>
  <conditionalFormatting sqref="AJ14:AO14">
    <cfRule type="expression" dxfId="3992" priority="347">
      <formula>$AY14=1</formula>
    </cfRule>
  </conditionalFormatting>
  <conditionalFormatting sqref="AJ18:AO18">
    <cfRule type="expression" dxfId="3991" priority="346">
      <formula>$AY18=1</formula>
    </cfRule>
  </conditionalFormatting>
  <conditionalFormatting sqref="AJ20:AO20">
    <cfRule type="expression" dxfId="3990" priority="345">
      <formula>$AY20=1</formula>
    </cfRule>
  </conditionalFormatting>
  <conditionalFormatting sqref="AJ22:AO22">
    <cfRule type="expression" dxfId="3989" priority="344">
      <formula>$AY22=1</formula>
    </cfRule>
  </conditionalFormatting>
  <conditionalFormatting sqref="AJ24:AO24">
    <cfRule type="expression" dxfId="3988" priority="343">
      <formula>$AY24=1</formula>
    </cfRule>
  </conditionalFormatting>
  <conditionalFormatting sqref="AJ26:AO26">
    <cfRule type="expression" dxfId="3987" priority="342">
      <formula>$AY26=1</formula>
    </cfRule>
  </conditionalFormatting>
  <conditionalFormatting sqref="AJ28:AO28">
    <cfRule type="expression" dxfId="3986" priority="341">
      <formula>$AY28=1</formula>
    </cfRule>
  </conditionalFormatting>
  <conditionalFormatting sqref="AJ30:AO30">
    <cfRule type="expression" dxfId="3985" priority="340">
      <formula>$AY30=1</formula>
    </cfRule>
  </conditionalFormatting>
  <conditionalFormatting sqref="AJ32:AO32">
    <cfRule type="expression" dxfId="3984" priority="339">
      <formula>$AY32=1</formula>
    </cfRule>
  </conditionalFormatting>
  <conditionalFormatting sqref="AJ34:AO34">
    <cfRule type="expression" dxfId="3983" priority="338">
      <formula>$AY34=1</formula>
    </cfRule>
  </conditionalFormatting>
  <conditionalFormatting sqref="AJ36:AO36">
    <cfRule type="expression" dxfId="3982" priority="337">
      <formula>$AY36=1</formula>
    </cfRule>
  </conditionalFormatting>
  <conditionalFormatting sqref="AJ38:AO38">
    <cfRule type="expression" dxfId="3981" priority="336">
      <formula>$AY38=1</formula>
    </cfRule>
  </conditionalFormatting>
  <conditionalFormatting sqref="AJ40:AO40">
    <cfRule type="expression" dxfId="3980" priority="335">
      <formula>$AY40=1</formula>
    </cfRule>
  </conditionalFormatting>
  <conditionalFormatting sqref="AJ42:AO42">
    <cfRule type="expression" dxfId="3979" priority="334">
      <formula>$AY42=1</formula>
    </cfRule>
  </conditionalFormatting>
  <conditionalFormatting sqref="AJ44:AO44">
    <cfRule type="expression" dxfId="3978" priority="333">
      <formula>$AY44=1</formula>
    </cfRule>
  </conditionalFormatting>
  <conditionalFormatting sqref="AJ46:AO46">
    <cfRule type="expression" dxfId="3977" priority="332">
      <formula>$AY46=1</formula>
    </cfRule>
  </conditionalFormatting>
  <conditionalFormatting sqref="AJ48:AO48">
    <cfRule type="expression" dxfId="3976" priority="331">
      <formula>$AY48=1</formula>
    </cfRule>
  </conditionalFormatting>
  <conditionalFormatting sqref="AJ50:AO50">
    <cfRule type="expression" dxfId="3975" priority="330">
      <formula>$AY50=1</formula>
    </cfRule>
  </conditionalFormatting>
  <conditionalFormatting sqref="AJ52:AO52">
    <cfRule type="expression" dxfId="3974" priority="329">
      <formula>$AY52=1</formula>
    </cfRule>
  </conditionalFormatting>
  <conditionalFormatting sqref="B83:C83">
    <cfRule type="expression" dxfId="3973" priority="328">
      <formula>$AY83=1</formula>
    </cfRule>
  </conditionalFormatting>
  <conditionalFormatting sqref="B95:C95">
    <cfRule type="expression" dxfId="3972" priority="327">
      <formula>$AY95=1</formula>
    </cfRule>
  </conditionalFormatting>
  <conditionalFormatting sqref="O14:O96">
    <cfRule type="expression" dxfId="3971" priority="326">
      <formula>$AY14=1</formula>
    </cfRule>
  </conditionalFormatting>
  <conditionalFormatting sqref="U14:U96">
    <cfRule type="expression" dxfId="3970" priority="325">
      <formula>$AY14=1</formula>
    </cfRule>
  </conditionalFormatting>
  <conditionalFormatting sqref="AA14:AA96">
    <cfRule type="expression" dxfId="3969" priority="324">
      <formula>$AY14=1</formula>
    </cfRule>
  </conditionalFormatting>
  <conditionalFormatting sqref="AG14:AG96">
    <cfRule type="expression" dxfId="3968" priority="323">
      <formula>$AY14=1</formula>
    </cfRule>
  </conditionalFormatting>
  <conditionalFormatting sqref="J15:N15">
    <cfRule type="expression" dxfId="3967" priority="322">
      <formula>$AY15=1</formula>
    </cfRule>
  </conditionalFormatting>
  <conditionalFormatting sqref="J52:N52">
    <cfRule type="expression" dxfId="3966" priority="283">
      <formula>$AY52=1</formula>
    </cfRule>
  </conditionalFormatting>
  <conditionalFormatting sqref="J50:N50">
    <cfRule type="expression" dxfId="3965" priority="284">
      <formula>$AY50=1</formula>
    </cfRule>
  </conditionalFormatting>
  <conditionalFormatting sqref="J48:N48">
    <cfRule type="expression" dxfId="3964" priority="285">
      <formula>$AY48=1</formula>
    </cfRule>
  </conditionalFormatting>
  <conditionalFormatting sqref="J46:N46">
    <cfRule type="expression" dxfId="3963" priority="286">
      <formula>$AY46=1</formula>
    </cfRule>
  </conditionalFormatting>
  <conditionalFormatting sqref="J44:N44">
    <cfRule type="expression" dxfId="3962" priority="287">
      <formula>$AY44=1</formula>
    </cfRule>
  </conditionalFormatting>
  <conditionalFormatting sqref="J42:N42">
    <cfRule type="expression" dxfId="3961" priority="288">
      <formula>$AY42=1</formula>
    </cfRule>
  </conditionalFormatting>
  <conditionalFormatting sqref="J40:N40">
    <cfRule type="expression" dxfId="3960" priority="289">
      <formula>$AY40=1</formula>
    </cfRule>
  </conditionalFormatting>
  <conditionalFormatting sqref="J38:N38">
    <cfRule type="expression" dxfId="3959" priority="290">
      <formula>$AY38=1</formula>
    </cfRule>
  </conditionalFormatting>
  <conditionalFormatting sqref="J36:N36">
    <cfRule type="expression" dxfId="3958" priority="291">
      <formula>$AY36=1</formula>
    </cfRule>
  </conditionalFormatting>
  <conditionalFormatting sqref="J34:N34">
    <cfRule type="expression" dxfId="3957" priority="292">
      <formula>$AY34=1</formula>
    </cfRule>
  </conditionalFormatting>
  <conditionalFormatting sqref="J32:N32">
    <cfRule type="expression" dxfId="3956" priority="293">
      <formula>$AY32=1</formula>
    </cfRule>
  </conditionalFormatting>
  <conditionalFormatting sqref="J30:N30">
    <cfRule type="expression" dxfId="3955" priority="294">
      <formula>$AY30=1</formula>
    </cfRule>
  </conditionalFormatting>
  <conditionalFormatting sqref="J28:N28">
    <cfRule type="expression" dxfId="3954" priority="295">
      <formula>$AY28=1</formula>
    </cfRule>
  </conditionalFormatting>
  <conditionalFormatting sqref="J26:N26">
    <cfRule type="expression" dxfId="3953" priority="296">
      <formula>$AY26=1</formula>
    </cfRule>
  </conditionalFormatting>
  <conditionalFormatting sqref="J24:N24">
    <cfRule type="expression" dxfId="3952" priority="297">
      <formula>$AY24=1</formula>
    </cfRule>
  </conditionalFormatting>
  <conditionalFormatting sqref="J22:N22">
    <cfRule type="expression" dxfId="3951" priority="298">
      <formula>$AY22=1</formula>
    </cfRule>
  </conditionalFormatting>
  <conditionalFormatting sqref="J20:N20">
    <cfRule type="expression" dxfId="3950" priority="299">
      <formula>$AY20=1</formula>
    </cfRule>
  </conditionalFormatting>
  <conditionalFormatting sqref="J18:N18">
    <cfRule type="expression" dxfId="3949" priority="300">
      <formula>$AY18=1</formula>
    </cfRule>
  </conditionalFormatting>
  <conditionalFormatting sqref="J14:N14">
    <cfRule type="expression" dxfId="3948" priority="301">
      <formula>$AY14=1</formula>
    </cfRule>
  </conditionalFormatting>
  <conditionalFormatting sqref="J17:N17">
    <cfRule type="expression" dxfId="3947" priority="321">
      <formula>$AY17=1</formula>
    </cfRule>
  </conditionalFormatting>
  <conditionalFormatting sqref="J19:N19">
    <cfRule type="expression" dxfId="3946" priority="320">
      <formula>$AY19=1</formula>
    </cfRule>
  </conditionalFormatting>
  <conditionalFormatting sqref="J21:N21">
    <cfRule type="expression" dxfId="3945" priority="319">
      <formula>$AY21=1</formula>
    </cfRule>
  </conditionalFormatting>
  <conditionalFormatting sqref="J23:N23">
    <cfRule type="expression" dxfId="3944" priority="318">
      <formula>$AY23=1</formula>
    </cfRule>
  </conditionalFormatting>
  <conditionalFormatting sqref="J25:N25">
    <cfRule type="expression" dxfId="3943" priority="317">
      <formula>$AY25=1</formula>
    </cfRule>
  </conditionalFormatting>
  <conditionalFormatting sqref="J27:N27">
    <cfRule type="expression" dxfId="3942" priority="316">
      <formula>$AY27=1</formula>
    </cfRule>
  </conditionalFormatting>
  <conditionalFormatting sqref="J29:N29">
    <cfRule type="expression" dxfId="3941" priority="315">
      <formula>$AY29=1</formula>
    </cfRule>
  </conditionalFormatting>
  <conditionalFormatting sqref="J31:N31">
    <cfRule type="expression" dxfId="3940" priority="314">
      <formula>$AY31=1</formula>
    </cfRule>
  </conditionalFormatting>
  <conditionalFormatting sqref="J33:N33">
    <cfRule type="expression" dxfId="3939" priority="313">
      <formula>$AY33=1</formula>
    </cfRule>
  </conditionalFormatting>
  <conditionalFormatting sqref="J35:N35">
    <cfRule type="expression" dxfId="3938" priority="312">
      <formula>$AY35=1</formula>
    </cfRule>
  </conditionalFormatting>
  <conditionalFormatting sqref="J37:N37">
    <cfRule type="expression" dxfId="3937" priority="311">
      <formula>$AY37=1</formula>
    </cfRule>
  </conditionalFormatting>
  <conditionalFormatting sqref="J39:N39">
    <cfRule type="expression" dxfId="3936" priority="310">
      <formula>$AY39=1</formula>
    </cfRule>
  </conditionalFormatting>
  <conditionalFormatting sqref="J41:N41">
    <cfRule type="expression" dxfId="3935" priority="309">
      <formula>$AY41=1</formula>
    </cfRule>
  </conditionalFormatting>
  <conditionalFormatting sqref="J43:N43">
    <cfRule type="expression" dxfId="3934" priority="308">
      <formula>$AY43=1</formula>
    </cfRule>
  </conditionalFormatting>
  <conditionalFormatting sqref="J45:N45">
    <cfRule type="expression" dxfId="3933" priority="307">
      <formula>$AY45=1</formula>
    </cfRule>
  </conditionalFormatting>
  <conditionalFormatting sqref="J47:N47">
    <cfRule type="expression" dxfId="3932" priority="306">
      <formula>$AY47=1</formula>
    </cfRule>
  </conditionalFormatting>
  <conditionalFormatting sqref="J49:N49">
    <cfRule type="expression" dxfId="3931" priority="305">
      <formula>$AY49=1</formula>
    </cfRule>
  </conditionalFormatting>
  <conditionalFormatting sqref="J51:N51">
    <cfRule type="expression" dxfId="3930" priority="304">
      <formula>$AY51=1</formula>
    </cfRule>
  </conditionalFormatting>
  <conditionalFormatting sqref="J53:N53">
    <cfRule type="expression" dxfId="3929" priority="303">
      <formula>$AY53=1</formula>
    </cfRule>
  </conditionalFormatting>
  <conditionalFormatting sqref="J16:N16">
    <cfRule type="expression" dxfId="3928" priority="302">
      <formula>$AY16=1</formula>
    </cfRule>
  </conditionalFormatting>
  <conditionalFormatting sqref="P15:T15">
    <cfRule type="expression" dxfId="3927" priority="282">
      <formula>$AY15=1</formula>
    </cfRule>
  </conditionalFormatting>
  <conditionalFormatting sqref="P52:T52">
    <cfRule type="expression" dxfId="3926" priority="243">
      <formula>$AY52=1</formula>
    </cfRule>
  </conditionalFormatting>
  <conditionalFormatting sqref="P50:T50">
    <cfRule type="expression" dxfId="3925" priority="244">
      <formula>$AY50=1</formula>
    </cfRule>
  </conditionalFormatting>
  <conditionalFormatting sqref="P48:T48">
    <cfRule type="expression" dxfId="3924" priority="245">
      <formula>$AY48=1</formula>
    </cfRule>
  </conditionalFormatting>
  <conditionalFormatting sqref="P46:T46">
    <cfRule type="expression" dxfId="3923" priority="246">
      <formula>$AY46=1</formula>
    </cfRule>
  </conditionalFormatting>
  <conditionalFormatting sqref="P44:T44">
    <cfRule type="expression" dxfId="3922" priority="247">
      <formula>$AY44=1</formula>
    </cfRule>
  </conditionalFormatting>
  <conditionalFormatting sqref="P42:T42">
    <cfRule type="expression" dxfId="3921" priority="248">
      <formula>$AY42=1</formula>
    </cfRule>
  </conditionalFormatting>
  <conditionalFormatting sqref="P40:T40">
    <cfRule type="expression" dxfId="3920" priority="249">
      <formula>$AY40=1</formula>
    </cfRule>
  </conditionalFormatting>
  <conditionalFormatting sqref="P38:T38">
    <cfRule type="expression" dxfId="3919" priority="250">
      <formula>$AY38=1</formula>
    </cfRule>
  </conditionalFormatting>
  <conditionalFormatting sqref="P36:T36">
    <cfRule type="expression" dxfId="3918" priority="251">
      <formula>$AY36=1</formula>
    </cfRule>
  </conditionalFormatting>
  <conditionalFormatting sqref="P34:T34">
    <cfRule type="expression" dxfId="3917" priority="252">
      <formula>$AY34=1</formula>
    </cfRule>
  </conditionalFormatting>
  <conditionalFormatting sqref="P32:T32">
    <cfRule type="expression" dxfId="3916" priority="253">
      <formula>$AY32=1</formula>
    </cfRule>
  </conditionalFormatting>
  <conditionalFormatting sqref="P30:T30">
    <cfRule type="expression" dxfId="3915" priority="254">
      <formula>$AY30=1</formula>
    </cfRule>
  </conditionalFormatting>
  <conditionalFormatting sqref="P28:T28">
    <cfRule type="expression" dxfId="3914" priority="255">
      <formula>$AY28=1</formula>
    </cfRule>
  </conditionalFormatting>
  <conditionalFormatting sqref="P26:T26">
    <cfRule type="expression" dxfId="3913" priority="256">
      <formula>$AY26=1</formula>
    </cfRule>
  </conditionalFormatting>
  <conditionalFormatting sqref="P24:T24">
    <cfRule type="expression" dxfId="3912" priority="257">
      <formula>$AY24=1</formula>
    </cfRule>
  </conditionalFormatting>
  <conditionalFormatting sqref="P22:T22">
    <cfRule type="expression" dxfId="3911" priority="258">
      <formula>$AY22=1</formula>
    </cfRule>
  </conditionalFormatting>
  <conditionalFormatting sqref="P20:T20">
    <cfRule type="expression" dxfId="3910" priority="259">
      <formula>$AY20=1</formula>
    </cfRule>
  </conditionalFormatting>
  <conditionalFormatting sqref="P18:T18">
    <cfRule type="expression" dxfId="3909" priority="260">
      <formula>$AY18=1</formula>
    </cfRule>
  </conditionalFormatting>
  <conditionalFormatting sqref="P14:T14">
    <cfRule type="expression" dxfId="3908" priority="261">
      <formula>$AY14=1</formula>
    </cfRule>
  </conditionalFormatting>
  <conditionalFormatting sqref="P17:T17">
    <cfRule type="expression" dxfId="3907" priority="281">
      <formula>$AY17=1</formula>
    </cfRule>
  </conditionalFormatting>
  <conditionalFormatting sqref="P19:T19">
    <cfRule type="expression" dxfId="3906" priority="280">
      <formula>$AY19=1</formula>
    </cfRule>
  </conditionalFormatting>
  <conditionalFormatting sqref="P21:T21">
    <cfRule type="expression" dxfId="3905" priority="279">
      <formula>$AY21=1</formula>
    </cfRule>
  </conditionalFormatting>
  <conditionalFormatting sqref="P23:T23">
    <cfRule type="expression" dxfId="3904" priority="278">
      <formula>$AY23=1</formula>
    </cfRule>
  </conditionalFormatting>
  <conditionalFormatting sqref="P25:T25">
    <cfRule type="expression" dxfId="3903" priority="277">
      <formula>$AY25=1</formula>
    </cfRule>
  </conditionalFormatting>
  <conditionalFormatting sqref="P27:T27">
    <cfRule type="expression" dxfId="3902" priority="276">
      <formula>$AY27=1</formula>
    </cfRule>
  </conditionalFormatting>
  <conditionalFormatting sqref="P29:T29">
    <cfRule type="expression" dxfId="3901" priority="275">
      <formula>$AY29=1</formula>
    </cfRule>
  </conditionalFormatting>
  <conditionalFormatting sqref="P31:T31">
    <cfRule type="expression" dxfId="3900" priority="274">
      <formula>$AY31=1</formula>
    </cfRule>
  </conditionalFormatting>
  <conditionalFormatting sqref="P33:T33">
    <cfRule type="expression" dxfId="3899" priority="273">
      <formula>$AY33=1</formula>
    </cfRule>
  </conditionalFormatting>
  <conditionalFormatting sqref="P35:T35">
    <cfRule type="expression" dxfId="3898" priority="272">
      <formula>$AY35=1</formula>
    </cfRule>
  </conditionalFormatting>
  <conditionalFormatting sqref="P37:T37">
    <cfRule type="expression" dxfId="3897" priority="271">
      <formula>$AY37=1</formula>
    </cfRule>
  </conditionalFormatting>
  <conditionalFormatting sqref="P39:T39">
    <cfRule type="expression" dxfId="3896" priority="270">
      <formula>$AY39=1</formula>
    </cfRule>
  </conditionalFormatting>
  <conditionalFormatting sqref="P41:T41">
    <cfRule type="expression" dxfId="3895" priority="269">
      <formula>$AY41=1</formula>
    </cfRule>
  </conditionalFormatting>
  <conditionalFormatting sqref="P43:T43">
    <cfRule type="expression" dxfId="3894" priority="268">
      <formula>$AY43=1</formula>
    </cfRule>
  </conditionalFormatting>
  <conditionalFormatting sqref="P45:T45">
    <cfRule type="expression" dxfId="3893" priority="267">
      <formula>$AY45=1</formula>
    </cfRule>
  </conditionalFormatting>
  <conditionalFormatting sqref="P47:T47">
    <cfRule type="expression" dxfId="3892" priority="266">
      <formula>$AY47=1</formula>
    </cfRule>
  </conditionalFormatting>
  <conditionalFormatting sqref="P49:T49">
    <cfRule type="expression" dxfId="3891" priority="265">
      <formula>$AY49=1</formula>
    </cfRule>
  </conditionalFormatting>
  <conditionalFormatting sqref="P51:T51">
    <cfRule type="expression" dxfId="3890" priority="264">
      <formula>$AY51=1</formula>
    </cfRule>
  </conditionalFormatting>
  <conditionalFormatting sqref="P53:T53">
    <cfRule type="expression" dxfId="3889" priority="263">
      <formula>$AY53=1</formula>
    </cfRule>
  </conditionalFormatting>
  <conditionalFormatting sqref="P16:T16">
    <cfRule type="expression" dxfId="3888" priority="262">
      <formula>$AY16=1</formula>
    </cfRule>
  </conditionalFormatting>
  <conditionalFormatting sqref="V15:Z15">
    <cfRule type="expression" dxfId="3887" priority="242">
      <formula>$AY15=1</formula>
    </cfRule>
  </conditionalFormatting>
  <conditionalFormatting sqref="V52:Z52">
    <cfRule type="expression" dxfId="3886" priority="203">
      <formula>$AY52=1</formula>
    </cfRule>
  </conditionalFormatting>
  <conditionalFormatting sqref="V50:Z50">
    <cfRule type="expression" dxfId="3885" priority="204">
      <formula>$AY50=1</formula>
    </cfRule>
  </conditionalFormatting>
  <conditionalFormatting sqref="V48:Z48">
    <cfRule type="expression" dxfId="3884" priority="205">
      <formula>$AY48=1</formula>
    </cfRule>
  </conditionalFormatting>
  <conditionalFormatting sqref="V46:Z46">
    <cfRule type="expression" dxfId="3883" priority="206">
      <formula>$AY46=1</formula>
    </cfRule>
  </conditionalFormatting>
  <conditionalFormatting sqref="V44:Z44">
    <cfRule type="expression" dxfId="3882" priority="207">
      <formula>$AY44=1</formula>
    </cfRule>
  </conditionalFormatting>
  <conditionalFormatting sqref="V42:Z42">
    <cfRule type="expression" dxfId="3881" priority="208">
      <formula>$AY42=1</formula>
    </cfRule>
  </conditionalFormatting>
  <conditionalFormatting sqref="V40:Z40">
    <cfRule type="expression" dxfId="3880" priority="209">
      <formula>$AY40=1</formula>
    </cfRule>
  </conditionalFormatting>
  <conditionalFormatting sqref="V38:Z38">
    <cfRule type="expression" dxfId="3879" priority="210">
      <formula>$AY38=1</formula>
    </cfRule>
  </conditionalFormatting>
  <conditionalFormatting sqref="V36:Z36">
    <cfRule type="expression" dxfId="3878" priority="211">
      <formula>$AY36=1</formula>
    </cfRule>
  </conditionalFormatting>
  <conditionalFormatting sqref="V34:Z34">
    <cfRule type="expression" dxfId="3877" priority="212">
      <formula>$AY34=1</formula>
    </cfRule>
  </conditionalFormatting>
  <conditionalFormatting sqref="V32:Z32">
    <cfRule type="expression" dxfId="3876" priority="213">
      <formula>$AY32=1</formula>
    </cfRule>
  </conditionalFormatting>
  <conditionalFormatting sqref="V30:Z30">
    <cfRule type="expression" dxfId="3875" priority="214">
      <formula>$AY30=1</formula>
    </cfRule>
  </conditionalFormatting>
  <conditionalFormatting sqref="V28:Z28">
    <cfRule type="expression" dxfId="3874" priority="215">
      <formula>$AY28=1</formula>
    </cfRule>
  </conditionalFormatting>
  <conditionalFormatting sqref="V26:Z26">
    <cfRule type="expression" dxfId="3873" priority="216">
      <formula>$AY26=1</formula>
    </cfRule>
  </conditionalFormatting>
  <conditionalFormatting sqref="V24:Z24">
    <cfRule type="expression" dxfId="3872" priority="217">
      <formula>$AY24=1</formula>
    </cfRule>
  </conditionalFormatting>
  <conditionalFormatting sqref="V22:Z22">
    <cfRule type="expression" dxfId="3871" priority="218">
      <formula>$AY22=1</formula>
    </cfRule>
  </conditionalFormatting>
  <conditionalFormatting sqref="V20:Z20">
    <cfRule type="expression" dxfId="3870" priority="219">
      <formula>$AY20=1</formula>
    </cfRule>
  </conditionalFormatting>
  <conditionalFormatting sqref="V18:Z18">
    <cfRule type="expression" dxfId="3869" priority="220">
      <formula>$AY18=1</formula>
    </cfRule>
  </conditionalFormatting>
  <conditionalFormatting sqref="V14:Z14">
    <cfRule type="expression" dxfId="3868" priority="221">
      <formula>$AY14=1</formula>
    </cfRule>
  </conditionalFormatting>
  <conditionalFormatting sqref="V17:Z17">
    <cfRule type="expression" dxfId="3867" priority="241">
      <formula>$AY17=1</formula>
    </cfRule>
  </conditionalFormatting>
  <conditionalFormatting sqref="V19:Z19">
    <cfRule type="expression" dxfId="3866" priority="240">
      <formula>$AY19=1</formula>
    </cfRule>
  </conditionalFormatting>
  <conditionalFormatting sqref="V21:Z21">
    <cfRule type="expression" dxfId="3865" priority="239">
      <formula>$AY21=1</formula>
    </cfRule>
  </conditionalFormatting>
  <conditionalFormatting sqref="V23:Z23">
    <cfRule type="expression" dxfId="3864" priority="238">
      <formula>$AY23=1</formula>
    </cfRule>
  </conditionalFormatting>
  <conditionalFormatting sqref="V25:Z25">
    <cfRule type="expression" dxfId="3863" priority="237">
      <formula>$AY25=1</formula>
    </cfRule>
  </conditionalFormatting>
  <conditionalFormatting sqref="V27:Z27">
    <cfRule type="expression" dxfId="3862" priority="236">
      <formula>$AY27=1</formula>
    </cfRule>
  </conditionalFormatting>
  <conditionalFormatting sqref="V29:Z29">
    <cfRule type="expression" dxfId="3861" priority="235">
      <formula>$AY29=1</formula>
    </cfRule>
  </conditionalFormatting>
  <conditionalFormatting sqref="V31:Z31">
    <cfRule type="expression" dxfId="3860" priority="234">
      <formula>$AY31=1</formula>
    </cfRule>
  </conditionalFormatting>
  <conditionalFormatting sqref="V33:Z33">
    <cfRule type="expression" dxfId="3859" priority="233">
      <formula>$AY33=1</formula>
    </cfRule>
  </conditionalFormatting>
  <conditionalFormatting sqref="V35:Z35">
    <cfRule type="expression" dxfId="3858" priority="232">
      <formula>$AY35=1</formula>
    </cfRule>
  </conditionalFormatting>
  <conditionalFormatting sqref="V37:Z37">
    <cfRule type="expression" dxfId="3857" priority="231">
      <formula>$AY37=1</formula>
    </cfRule>
  </conditionalFormatting>
  <conditionalFormatting sqref="V39:Z39">
    <cfRule type="expression" dxfId="3856" priority="230">
      <formula>$AY39=1</formula>
    </cfRule>
  </conditionalFormatting>
  <conditionalFormatting sqref="V41:Z41">
    <cfRule type="expression" dxfId="3855" priority="229">
      <formula>$AY41=1</formula>
    </cfRule>
  </conditionalFormatting>
  <conditionalFormatting sqref="V43:Z43">
    <cfRule type="expression" dxfId="3854" priority="228">
      <formula>$AY43=1</formula>
    </cfRule>
  </conditionalFormatting>
  <conditionalFormatting sqref="V45:Z45">
    <cfRule type="expression" dxfId="3853" priority="227">
      <formula>$AY45=1</formula>
    </cfRule>
  </conditionalFormatting>
  <conditionalFormatting sqref="V47:Z47">
    <cfRule type="expression" dxfId="3852" priority="226">
      <formula>$AY47=1</formula>
    </cfRule>
  </conditionalFormatting>
  <conditionalFormatting sqref="V49:Z49">
    <cfRule type="expression" dxfId="3851" priority="225">
      <formula>$AY49=1</formula>
    </cfRule>
  </conditionalFormatting>
  <conditionalFormatting sqref="V51:Z51">
    <cfRule type="expression" dxfId="3850" priority="224">
      <formula>$AY51=1</formula>
    </cfRule>
  </conditionalFormatting>
  <conditionalFormatting sqref="V53:Z53">
    <cfRule type="expression" dxfId="3849" priority="223">
      <formula>$AY53=1</formula>
    </cfRule>
  </conditionalFormatting>
  <conditionalFormatting sqref="V16:Z16">
    <cfRule type="expression" dxfId="3848" priority="222">
      <formula>$AY16=1</formula>
    </cfRule>
  </conditionalFormatting>
  <conditionalFormatting sqref="AB15:AF15">
    <cfRule type="expression" dxfId="3847" priority="202">
      <formula>$AY15=1</formula>
    </cfRule>
  </conditionalFormatting>
  <conditionalFormatting sqref="AB52:AF52">
    <cfRule type="expression" dxfId="3846" priority="163">
      <formula>$AY52=1</formula>
    </cfRule>
  </conditionalFormatting>
  <conditionalFormatting sqref="AB50:AF50">
    <cfRule type="expression" dxfId="3845" priority="164">
      <formula>$AY50=1</formula>
    </cfRule>
  </conditionalFormatting>
  <conditionalFormatting sqref="AB48:AF48">
    <cfRule type="expression" dxfId="3844" priority="165">
      <formula>$AY48=1</formula>
    </cfRule>
  </conditionalFormatting>
  <conditionalFormatting sqref="AB46:AF46">
    <cfRule type="expression" dxfId="3843" priority="166">
      <formula>$AY46=1</formula>
    </cfRule>
  </conditionalFormatting>
  <conditionalFormatting sqref="AB44:AF44">
    <cfRule type="expression" dxfId="3842" priority="167">
      <formula>$AY44=1</formula>
    </cfRule>
  </conditionalFormatting>
  <conditionalFormatting sqref="AB42:AF42">
    <cfRule type="expression" dxfId="3841" priority="168">
      <formula>$AY42=1</formula>
    </cfRule>
  </conditionalFormatting>
  <conditionalFormatting sqref="AB40:AF40">
    <cfRule type="expression" dxfId="3840" priority="169">
      <formula>$AY40=1</formula>
    </cfRule>
  </conditionalFormatting>
  <conditionalFormatting sqref="AB38:AF38">
    <cfRule type="expression" dxfId="3839" priority="170">
      <formula>$AY38=1</formula>
    </cfRule>
  </conditionalFormatting>
  <conditionalFormatting sqref="AB36:AF36">
    <cfRule type="expression" dxfId="3838" priority="171">
      <formula>$AY36=1</formula>
    </cfRule>
  </conditionalFormatting>
  <conditionalFormatting sqref="AB34:AF34">
    <cfRule type="expression" dxfId="3837" priority="172">
      <formula>$AY34=1</formula>
    </cfRule>
  </conditionalFormatting>
  <conditionalFormatting sqref="AB32:AF32">
    <cfRule type="expression" dxfId="3836" priority="173">
      <formula>$AY32=1</formula>
    </cfRule>
  </conditionalFormatting>
  <conditionalFormatting sqref="AB30:AF30">
    <cfRule type="expression" dxfId="3835" priority="174">
      <formula>$AY30=1</formula>
    </cfRule>
  </conditionalFormatting>
  <conditionalFormatting sqref="AB28:AF28">
    <cfRule type="expression" dxfId="3834" priority="175">
      <formula>$AY28=1</formula>
    </cfRule>
  </conditionalFormatting>
  <conditionalFormatting sqref="AB26:AF26">
    <cfRule type="expression" dxfId="3833" priority="176">
      <formula>$AY26=1</formula>
    </cfRule>
  </conditionalFormatting>
  <conditionalFormatting sqref="AB24:AF24">
    <cfRule type="expression" dxfId="3832" priority="177">
      <formula>$AY24=1</formula>
    </cfRule>
  </conditionalFormatting>
  <conditionalFormatting sqref="AB22:AF22">
    <cfRule type="expression" dxfId="3831" priority="178">
      <formula>$AY22=1</formula>
    </cfRule>
  </conditionalFormatting>
  <conditionalFormatting sqref="AB20:AF20">
    <cfRule type="expression" dxfId="3830" priority="179">
      <formula>$AY20=1</formula>
    </cfRule>
  </conditionalFormatting>
  <conditionalFormatting sqref="AB18:AF18">
    <cfRule type="expression" dxfId="3829" priority="180">
      <formula>$AY18=1</formula>
    </cfRule>
  </conditionalFormatting>
  <conditionalFormatting sqref="AB14:AF14">
    <cfRule type="expression" dxfId="3828" priority="181">
      <formula>$AY14=1</formula>
    </cfRule>
  </conditionalFormatting>
  <conditionalFormatting sqref="AB17:AF17">
    <cfRule type="expression" dxfId="3827" priority="201">
      <formula>$AY17=1</formula>
    </cfRule>
  </conditionalFormatting>
  <conditionalFormatting sqref="AB19:AF19">
    <cfRule type="expression" dxfId="3826" priority="200">
      <formula>$AY19=1</formula>
    </cfRule>
  </conditionalFormatting>
  <conditionalFormatting sqref="AB21:AF21">
    <cfRule type="expression" dxfId="3825" priority="199">
      <formula>$AY21=1</formula>
    </cfRule>
  </conditionalFormatting>
  <conditionalFormatting sqref="AB23:AF23">
    <cfRule type="expression" dxfId="3824" priority="198">
      <formula>$AY23=1</formula>
    </cfRule>
  </conditionalFormatting>
  <conditionalFormatting sqref="AB25:AF25">
    <cfRule type="expression" dxfId="3823" priority="197">
      <formula>$AY25=1</formula>
    </cfRule>
  </conditionalFormatting>
  <conditionalFormatting sqref="AB27:AF27">
    <cfRule type="expression" dxfId="3822" priority="196">
      <formula>$AY27=1</formula>
    </cfRule>
  </conditionalFormatting>
  <conditionalFormatting sqref="AB29:AF29">
    <cfRule type="expression" dxfId="3821" priority="195">
      <formula>$AY29=1</formula>
    </cfRule>
  </conditionalFormatting>
  <conditionalFormatting sqref="AB31:AF31">
    <cfRule type="expression" dxfId="3820" priority="194">
      <formula>$AY31=1</formula>
    </cfRule>
  </conditionalFormatting>
  <conditionalFormatting sqref="AB33:AF33">
    <cfRule type="expression" dxfId="3819" priority="193">
      <formula>$AY33=1</formula>
    </cfRule>
  </conditionalFormatting>
  <conditionalFormatting sqref="AB35:AF35">
    <cfRule type="expression" dxfId="3818" priority="192">
      <formula>$AY35=1</formula>
    </cfRule>
  </conditionalFormatting>
  <conditionalFormatting sqref="AB37:AF37">
    <cfRule type="expression" dxfId="3817" priority="191">
      <formula>$AY37=1</formula>
    </cfRule>
  </conditionalFormatting>
  <conditionalFormatting sqref="AB39:AF39">
    <cfRule type="expression" dxfId="3816" priority="190">
      <formula>$AY39=1</formula>
    </cfRule>
  </conditionalFormatting>
  <conditionalFormatting sqref="AB41:AF41">
    <cfRule type="expression" dxfId="3815" priority="189">
      <formula>$AY41=1</formula>
    </cfRule>
  </conditionalFormatting>
  <conditionalFormatting sqref="AB43:AF43">
    <cfRule type="expression" dxfId="3814" priority="188">
      <formula>$AY43=1</formula>
    </cfRule>
  </conditionalFormatting>
  <conditionalFormatting sqref="AB45:AF45">
    <cfRule type="expression" dxfId="3813" priority="187">
      <formula>$AY45=1</formula>
    </cfRule>
  </conditionalFormatting>
  <conditionalFormatting sqref="AB47:AF47">
    <cfRule type="expression" dxfId="3812" priority="186">
      <formula>$AY47=1</formula>
    </cfRule>
  </conditionalFormatting>
  <conditionalFormatting sqref="AB49:AF49">
    <cfRule type="expression" dxfId="3811" priority="185">
      <formula>$AY49=1</formula>
    </cfRule>
  </conditionalFormatting>
  <conditionalFormatting sqref="AB51:AF51">
    <cfRule type="expression" dxfId="3810" priority="184">
      <formula>$AY51=1</formula>
    </cfRule>
  </conditionalFormatting>
  <conditionalFormatting sqref="AB53:AF53">
    <cfRule type="expression" dxfId="3809" priority="183">
      <formula>$AY53=1</formula>
    </cfRule>
  </conditionalFormatting>
  <conditionalFormatting sqref="AB16:AF16">
    <cfRule type="expression" dxfId="3808" priority="182">
      <formula>$AY16=1</formula>
    </cfRule>
  </conditionalFormatting>
  <conditionalFormatting sqref="J94:N94">
    <cfRule type="expression" dxfId="3807" priority="144">
      <formula>$AY94=1</formula>
    </cfRule>
  </conditionalFormatting>
  <conditionalFormatting sqref="J58:N58">
    <cfRule type="expression" dxfId="3806" priority="162">
      <formula>$AY58=1</formula>
    </cfRule>
  </conditionalFormatting>
  <conditionalFormatting sqref="J60:N60">
    <cfRule type="expression" dxfId="3805" priority="161">
      <formula>$AY60=1</formula>
    </cfRule>
  </conditionalFormatting>
  <conditionalFormatting sqref="J62:N62">
    <cfRule type="expression" dxfId="3804" priority="160">
      <formula>$AY62=1</formula>
    </cfRule>
  </conditionalFormatting>
  <conditionalFormatting sqref="J64:N64">
    <cfRule type="expression" dxfId="3803" priority="159">
      <formula>$AY64=1</formula>
    </cfRule>
  </conditionalFormatting>
  <conditionalFormatting sqref="J66:N66">
    <cfRule type="expression" dxfId="3802" priority="158">
      <formula>$AY66=1</formula>
    </cfRule>
  </conditionalFormatting>
  <conditionalFormatting sqref="J68:N68">
    <cfRule type="expression" dxfId="3801" priority="157">
      <formula>$AY68=1</formula>
    </cfRule>
  </conditionalFormatting>
  <conditionalFormatting sqref="J70:N70">
    <cfRule type="expression" dxfId="3800" priority="156">
      <formula>$AY70=1</formula>
    </cfRule>
  </conditionalFormatting>
  <conditionalFormatting sqref="J72:N72">
    <cfRule type="expression" dxfId="3799" priority="155">
      <formula>$AY72=1</formula>
    </cfRule>
  </conditionalFormatting>
  <conditionalFormatting sqref="J74:N74">
    <cfRule type="expression" dxfId="3798" priority="154">
      <formula>$AY74=1</formula>
    </cfRule>
  </conditionalFormatting>
  <conditionalFormatting sqref="J76:N76">
    <cfRule type="expression" dxfId="3797" priority="153">
      <formula>$AY76=1</formula>
    </cfRule>
  </conditionalFormatting>
  <conditionalFormatting sqref="J78:N78">
    <cfRule type="expression" dxfId="3796" priority="152">
      <formula>$AY78=1</formula>
    </cfRule>
  </conditionalFormatting>
  <conditionalFormatting sqref="J80:N80">
    <cfRule type="expression" dxfId="3795" priority="151">
      <formula>$AY80=1</formula>
    </cfRule>
  </conditionalFormatting>
  <conditionalFormatting sqref="J82:N82">
    <cfRule type="expression" dxfId="3794" priority="150">
      <formula>$AY82=1</formula>
    </cfRule>
  </conditionalFormatting>
  <conditionalFormatting sqref="J84:N84">
    <cfRule type="expression" dxfId="3793" priority="149">
      <formula>$AY84=1</formula>
    </cfRule>
  </conditionalFormatting>
  <conditionalFormatting sqref="J86:N86">
    <cfRule type="expression" dxfId="3792" priority="148">
      <formula>$AY86=1</formula>
    </cfRule>
  </conditionalFormatting>
  <conditionalFormatting sqref="J88:N88">
    <cfRule type="expression" dxfId="3791" priority="147">
      <formula>$AY88=1</formula>
    </cfRule>
  </conditionalFormatting>
  <conditionalFormatting sqref="J90:N90">
    <cfRule type="expression" dxfId="3790" priority="146">
      <formula>$AY90=1</formula>
    </cfRule>
  </conditionalFormatting>
  <conditionalFormatting sqref="J92:N92">
    <cfRule type="expression" dxfId="3789" priority="145">
      <formula>$AY92=1</formula>
    </cfRule>
  </conditionalFormatting>
  <conditionalFormatting sqref="J96:N96">
    <cfRule type="expression" dxfId="3788" priority="143">
      <formula>$AY96=1</formula>
    </cfRule>
  </conditionalFormatting>
  <conditionalFormatting sqref="J59:N59">
    <cfRule type="expression" dxfId="3787" priority="142">
      <formula>$AY59=1</formula>
    </cfRule>
  </conditionalFormatting>
  <conditionalFormatting sqref="J57:N57">
    <cfRule type="expression" dxfId="3786" priority="141">
      <formula>$AY57=1</formula>
    </cfRule>
  </conditionalFormatting>
  <conditionalFormatting sqref="J61:N61">
    <cfRule type="expression" dxfId="3785" priority="140">
      <formula>$AY61=1</formula>
    </cfRule>
  </conditionalFormatting>
  <conditionalFormatting sqref="J63:N63">
    <cfRule type="expression" dxfId="3784" priority="139">
      <formula>$AY63=1</formula>
    </cfRule>
  </conditionalFormatting>
  <conditionalFormatting sqref="J65:N65">
    <cfRule type="expression" dxfId="3783" priority="138">
      <formula>$AY65=1</formula>
    </cfRule>
  </conditionalFormatting>
  <conditionalFormatting sqref="J67:N67">
    <cfRule type="expression" dxfId="3782" priority="137">
      <formula>$AY67=1</formula>
    </cfRule>
  </conditionalFormatting>
  <conditionalFormatting sqref="J69:N69">
    <cfRule type="expression" dxfId="3781" priority="136">
      <formula>$AY69=1</formula>
    </cfRule>
  </conditionalFormatting>
  <conditionalFormatting sqref="J71:N71">
    <cfRule type="expression" dxfId="3780" priority="135">
      <formula>$AY71=1</formula>
    </cfRule>
  </conditionalFormatting>
  <conditionalFormatting sqref="J73:N73">
    <cfRule type="expression" dxfId="3779" priority="134">
      <formula>$AY73=1</formula>
    </cfRule>
  </conditionalFormatting>
  <conditionalFormatting sqref="J75:N75">
    <cfRule type="expression" dxfId="3778" priority="133">
      <formula>$AY75=1</formula>
    </cfRule>
  </conditionalFormatting>
  <conditionalFormatting sqref="J77:N77">
    <cfRule type="expression" dxfId="3777" priority="132">
      <formula>$AY77=1</formula>
    </cfRule>
  </conditionalFormatting>
  <conditionalFormatting sqref="J79:N79">
    <cfRule type="expression" dxfId="3776" priority="131">
      <formula>$AY79=1</formula>
    </cfRule>
  </conditionalFormatting>
  <conditionalFormatting sqref="J81:N81">
    <cfRule type="expression" dxfId="3775" priority="130">
      <formula>$AY81=1</formula>
    </cfRule>
  </conditionalFormatting>
  <conditionalFormatting sqref="J83:N83">
    <cfRule type="expression" dxfId="3774" priority="129">
      <formula>$AY83=1</formula>
    </cfRule>
  </conditionalFormatting>
  <conditionalFormatting sqref="J85:N85">
    <cfRule type="expression" dxfId="3773" priority="128">
      <formula>$AY85=1</formula>
    </cfRule>
  </conditionalFormatting>
  <conditionalFormatting sqref="J87:N87">
    <cfRule type="expression" dxfId="3772" priority="127">
      <formula>$AY87=1</formula>
    </cfRule>
  </conditionalFormatting>
  <conditionalFormatting sqref="J89:N89">
    <cfRule type="expression" dxfId="3771" priority="126">
      <formula>$AY89=1</formula>
    </cfRule>
  </conditionalFormatting>
  <conditionalFormatting sqref="J91:N91">
    <cfRule type="expression" dxfId="3770" priority="125">
      <formula>$AY91=1</formula>
    </cfRule>
  </conditionalFormatting>
  <conditionalFormatting sqref="J93:N93">
    <cfRule type="expression" dxfId="3769" priority="124">
      <formula>$AY93=1</formula>
    </cfRule>
  </conditionalFormatting>
  <conditionalFormatting sqref="J95:N95">
    <cfRule type="expression" dxfId="3768" priority="123">
      <formula>$AY95=1</formula>
    </cfRule>
  </conditionalFormatting>
  <conditionalFormatting sqref="P94:T94">
    <cfRule type="expression" dxfId="3767" priority="104">
      <formula>$AY94=1</formula>
    </cfRule>
  </conditionalFormatting>
  <conditionalFormatting sqref="P58:T58">
    <cfRule type="expression" dxfId="3766" priority="122">
      <formula>$AY58=1</formula>
    </cfRule>
  </conditionalFormatting>
  <conditionalFormatting sqref="P60:T60">
    <cfRule type="expression" dxfId="3765" priority="121">
      <formula>$AY60=1</formula>
    </cfRule>
  </conditionalFormatting>
  <conditionalFormatting sqref="P62:T62">
    <cfRule type="expression" dxfId="3764" priority="120">
      <formula>$AY62=1</formula>
    </cfRule>
  </conditionalFormatting>
  <conditionalFormatting sqref="P64:T64">
    <cfRule type="expression" dxfId="3763" priority="119">
      <formula>$AY64=1</formula>
    </cfRule>
  </conditionalFormatting>
  <conditionalFormatting sqref="P66:T66">
    <cfRule type="expression" dxfId="3762" priority="118">
      <formula>$AY66=1</formula>
    </cfRule>
  </conditionalFormatting>
  <conditionalFormatting sqref="P68:T68">
    <cfRule type="expression" dxfId="3761" priority="117">
      <formula>$AY68=1</formula>
    </cfRule>
  </conditionalFormatting>
  <conditionalFormatting sqref="P70:T70">
    <cfRule type="expression" dxfId="3760" priority="116">
      <formula>$AY70=1</formula>
    </cfRule>
  </conditionalFormatting>
  <conditionalFormatting sqref="P72:T72">
    <cfRule type="expression" dxfId="3759" priority="115">
      <formula>$AY72=1</formula>
    </cfRule>
  </conditionalFormatting>
  <conditionalFormatting sqref="P74:T74">
    <cfRule type="expression" dxfId="3758" priority="114">
      <formula>$AY74=1</formula>
    </cfRule>
  </conditionalFormatting>
  <conditionalFormatting sqref="P76:T76">
    <cfRule type="expression" dxfId="3757" priority="113">
      <formula>$AY76=1</formula>
    </cfRule>
  </conditionalFormatting>
  <conditionalFormatting sqref="P78:T78">
    <cfRule type="expression" dxfId="3756" priority="112">
      <formula>$AY78=1</formula>
    </cfRule>
  </conditionalFormatting>
  <conditionalFormatting sqref="P80:T80">
    <cfRule type="expression" dxfId="3755" priority="111">
      <formula>$AY80=1</formula>
    </cfRule>
  </conditionalFormatting>
  <conditionalFormatting sqref="P82:T82">
    <cfRule type="expression" dxfId="3754" priority="110">
      <formula>$AY82=1</formula>
    </cfRule>
  </conditionalFormatting>
  <conditionalFormatting sqref="P84:T84">
    <cfRule type="expression" dxfId="3753" priority="109">
      <formula>$AY84=1</formula>
    </cfRule>
  </conditionalFormatting>
  <conditionalFormatting sqref="P86:T86">
    <cfRule type="expression" dxfId="3752" priority="108">
      <formula>$AY86=1</formula>
    </cfRule>
  </conditionalFormatting>
  <conditionalFormatting sqref="P88:T88">
    <cfRule type="expression" dxfId="3751" priority="107">
      <formula>$AY88=1</formula>
    </cfRule>
  </conditionalFormatting>
  <conditionalFormatting sqref="P90:T90">
    <cfRule type="expression" dxfId="3750" priority="106">
      <formula>$AY90=1</formula>
    </cfRule>
  </conditionalFormatting>
  <conditionalFormatting sqref="P92:T92">
    <cfRule type="expression" dxfId="3749" priority="105">
      <formula>$AY92=1</formula>
    </cfRule>
  </conditionalFormatting>
  <conditionalFormatting sqref="P96:T96">
    <cfRule type="expression" dxfId="3748" priority="103">
      <formula>$AY96=1</formula>
    </cfRule>
  </conditionalFormatting>
  <conditionalFormatting sqref="P59:T59">
    <cfRule type="expression" dxfId="3747" priority="102">
      <formula>$AY59=1</formula>
    </cfRule>
  </conditionalFormatting>
  <conditionalFormatting sqref="P57:T57">
    <cfRule type="expression" dxfId="3746" priority="101">
      <formula>$AY57=1</formula>
    </cfRule>
  </conditionalFormatting>
  <conditionalFormatting sqref="P61:T61">
    <cfRule type="expression" dxfId="3745" priority="100">
      <formula>$AY61=1</formula>
    </cfRule>
  </conditionalFormatting>
  <conditionalFormatting sqref="P63:T63">
    <cfRule type="expression" dxfId="3744" priority="99">
      <formula>$AY63=1</formula>
    </cfRule>
  </conditionalFormatting>
  <conditionalFormatting sqref="P65:T65">
    <cfRule type="expression" dxfId="3743" priority="98">
      <formula>$AY65=1</formula>
    </cfRule>
  </conditionalFormatting>
  <conditionalFormatting sqref="P67:T67">
    <cfRule type="expression" dxfId="3742" priority="97">
      <formula>$AY67=1</formula>
    </cfRule>
  </conditionalFormatting>
  <conditionalFormatting sqref="P69:T69">
    <cfRule type="expression" dxfId="3741" priority="96">
      <formula>$AY69=1</formula>
    </cfRule>
  </conditionalFormatting>
  <conditionalFormatting sqref="P71:T71">
    <cfRule type="expression" dxfId="3740" priority="95">
      <formula>$AY71=1</formula>
    </cfRule>
  </conditionalFormatting>
  <conditionalFormatting sqref="P73:T73">
    <cfRule type="expression" dxfId="3739" priority="94">
      <formula>$AY73=1</formula>
    </cfRule>
  </conditionalFormatting>
  <conditionalFormatting sqref="P75:T75">
    <cfRule type="expression" dxfId="3738" priority="93">
      <formula>$AY75=1</formula>
    </cfRule>
  </conditionalFormatting>
  <conditionalFormatting sqref="P77:T77">
    <cfRule type="expression" dxfId="3737" priority="92">
      <formula>$AY77=1</formula>
    </cfRule>
  </conditionalFormatting>
  <conditionalFormatting sqref="P79:T79">
    <cfRule type="expression" dxfId="3736" priority="91">
      <formula>$AY79=1</formula>
    </cfRule>
  </conditionalFormatting>
  <conditionalFormatting sqref="P81:T81">
    <cfRule type="expression" dxfId="3735" priority="90">
      <formula>$AY81=1</formula>
    </cfRule>
  </conditionalFormatting>
  <conditionalFormatting sqref="P83:T83">
    <cfRule type="expression" dxfId="3734" priority="89">
      <formula>$AY83=1</formula>
    </cfRule>
  </conditionalFormatting>
  <conditionalFormatting sqref="P85:T85">
    <cfRule type="expression" dxfId="3733" priority="88">
      <formula>$AY85=1</formula>
    </cfRule>
  </conditionalFormatting>
  <conditionalFormatting sqref="P87:T87">
    <cfRule type="expression" dxfId="3732" priority="87">
      <formula>$AY87=1</formula>
    </cfRule>
  </conditionalFormatting>
  <conditionalFormatting sqref="P89:T89">
    <cfRule type="expression" dxfId="3731" priority="86">
      <formula>$AY89=1</formula>
    </cfRule>
  </conditionalFormatting>
  <conditionalFormatting sqref="P91:T91">
    <cfRule type="expression" dxfId="3730" priority="85">
      <formula>$AY91=1</formula>
    </cfRule>
  </conditionalFormatting>
  <conditionalFormatting sqref="P93:T93">
    <cfRule type="expression" dxfId="3729" priority="84">
      <formula>$AY93=1</formula>
    </cfRule>
  </conditionalFormatting>
  <conditionalFormatting sqref="P95:T95">
    <cfRule type="expression" dxfId="3728" priority="83">
      <formula>$AY95=1</formula>
    </cfRule>
  </conditionalFormatting>
  <conditionalFormatting sqref="V94:Z94">
    <cfRule type="expression" dxfId="3727" priority="64">
      <formula>$AY94=1</formula>
    </cfRule>
  </conditionalFormatting>
  <conditionalFormatting sqref="V58:Z58">
    <cfRule type="expression" dxfId="3726" priority="82">
      <formula>$AY58=1</formula>
    </cfRule>
  </conditionalFormatting>
  <conditionalFormatting sqref="V60:Z60">
    <cfRule type="expression" dxfId="3725" priority="81">
      <formula>$AY60=1</formula>
    </cfRule>
  </conditionalFormatting>
  <conditionalFormatting sqref="V62:Z62">
    <cfRule type="expression" dxfId="3724" priority="80">
      <formula>$AY62=1</formula>
    </cfRule>
  </conditionalFormatting>
  <conditionalFormatting sqref="V64:Z64">
    <cfRule type="expression" dxfId="3723" priority="79">
      <formula>$AY64=1</formula>
    </cfRule>
  </conditionalFormatting>
  <conditionalFormatting sqref="V66:Z66">
    <cfRule type="expression" dxfId="3722" priority="78">
      <formula>$AY66=1</formula>
    </cfRule>
  </conditionalFormatting>
  <conditionalFormatting sqref="V68:Z68">
    <cfRule type="expression" dxfId="3721" priority="77">
      <formula>$AY68=1</formula>
    </cfRule>
  </conditionalFormatting>
  <conditionalFormatting sqref="V70:Z70">
    <cfRule type="expression" dxfId="3720" priority="76">
      <formula>$AY70=1</formula>
    </cfRule>
  </conditionalFormatting>
  <conditionalFormatting sqref="V72:Z72">
    <cfRule type="expression" dxfId="3719" priority="75">
      <formula>$AY72=1</formula>
    </cfRule>
  </conditionalFormatting>
  <conditionalFormatting sqref="V74:Z74">
    <cfRule type="expression" dxfId="3718" priority="74">
      <formula>$AY74=1</formula>
    </cfRule>
  </conditionalFormatting>
  <conditionalFormatting sqref="V76:Z76">
    <cfRule type="expression" dxfId="3717" priority="73">
      <formula>$AY76=1</formula>
    </cfRule>
  </conditionalFormatting>
  <conditionalFormatting sqref="V78:Z78">
    <cfRule type="expression" dxfId="3716" priority="72">
      <formula>$AY78=1</formula>
    </cfRule>
  </conditionalFormatting>
  <conditionalFormatting sqref="V80:Z80">
    <cfRule type="expression" dxfId="3715" priority="71">
      <formula>$AY80=1</formula>
    </cfRule>
  </conditionalFormatting>
  <conditionalFormatting sqref="V82:Z82">
    <cfRule type="expression" dxfId="3714" priority="70">
      <formula>$AY82=1</formula>
    </cfRule>
  </conditionalFormatting>
  <conditionalFormatting sqref="V84:Z84">
    <cfRule type="expression" dxfId="3713" priority="69">
      <formula>$AY84=1</formula>
    </cfRule>
  </conditionalFormatting>
  <conditionalFormatting sqref="V86:Z86">
    <cfRule type="expression" dxfId="3712" priority="68">
      <formula>$AY86=1</formula>
    </cfRule>
  </conditionalFormatting>
  <conditionalFormatting sqref="V88:Z88">
    <cfRule type="expression" dxfId="3711" priority="67">
      <formula>$AY88=1</formula>
    </cfRule>
  </conditionalFormatting>
  <conditionalFormatting sqref="V90:Z90">
    <cfRule type="expression" dxfId="3710" priority="66">
      <formula>$AY90=1</formula>
    </cfRule>
  </conditionalFormatting>
  <conditionalFormatting sqref="V92:Z92">
    <cfRule type="expression" dxfId="3709" priority="65">
      <formula>$AY92=1</formula>
    </cfRule>
  </conditionalFormatting>
  <conditionalFormatting sqref="V96:Z96">
    <cfRule type="expression" dxfId="3708" priority="63">
      <formula>$AY96=1</formula>
    </cfRule>
  </conditionalFormatting>
  <conditionalFormatting sqref="V59:Z59">
    <cfRule type="expression" dxfId="3707" priority="62">
      <formula>$AY59=1</formula>
    </cfRule>
  </conditionalFormatting>
  <conditionalFormatting sqref="V57:Z57">
    <cfRule type="expression" dxfId="3706" priority="61">
      <formula>$AY57=1</formula>
    </cfRule>
  </conditionalFormatting>
  <conditionalFormatting sqref="V61:Z61">
    <cfRule type="expression" dxfId="3705" priority="60">
      <formula>$AY61=1</formula>
    </cfRule>
  </conditionalFormatting>
  <conditionalFormatting sqref="V63:Z63">
    <cfRule type="expression" dxfId="3704" priority="59">
      <formula>$AY63=1</formula>
    </cfRule>
  </conditionalFormatting>
  <conditionalFormatting sqref="V65:Z65">
    <cfRule type="expression" dxfId="3703" priority="58">
      <formula>$AY65=1</formula>
    </cfRule>
  </conditionalFormatting>
  <conditionalFormatting sqref="V67:Z67">
    <cfRule type="expression" dxfId="3702" priority="57">
      <formula>$AY67=1</formula>
    </cfRule>
  </conditionalFormatting>
  <conditionalFormatting sqref="V69:Z69">
    <cfRule type="expression" dxfId="3701" priority="56">
      <formula>$AY69=1</formula>
    </cfRule>
  </conditionalFormatting>
  <conditionalFormatting sqref="V71:Z71">
    <cfRule type="expression" dxfId="3700" priority="55">
      <formula>$AY71=1</formula>
    </cfRule>
  </conditionalFormatting>
  <conditionalFormatting sqref="V73:Z73">
    <cfRule type="expression" dxfId="3699" priority="54">
      <formula>$AY73=1</formula>
    </cfRule>
  </conditionalFormatting>
  <conditionalFormatting sqref="V75:Z75">
    <cfRule type="expression" dxfId="3698" priority="53">
      <formula>$AY75=1</formula>
    </cfRule>
  </conditionalFormatting>
  <conditionalFormatting sqref="V77:Z77">
    <cfRule type="expression" dxfId="3697" priority="52">
      <formula>$AY77=1</formula>
    </cfRule>
  </conditionalFormatting>
  <conditionalFormatting sqref="V79:Z79">
    <cfRule type="expression" dxfId="3696" priority="51">
      <formula>$AY79=1</formula>
    </cfRule>
  </conditionalFormatting>
  <conditionalFormatting sqref="V81:Z81">
    <cfRule type="expression" dxfId="3695" priority="50">
      <formula>$AY81=1</formula>
    </cfRule>
  </conditionalFormatting>
  <conditionalFormatting sqref="V83:Z83">
    <cfRule type="expression" dxfId="3694" priority="49">
      <formula>$AY83=1</formula>
    </cfRule>
  </conditionalFormatting>
  <conditionalFormatting sqref="V85:Z85">
    <cfRule type="expression" dxfId="3693" priority="48">
      <formula>$AY85=1</formula>
    </cfRule>
  </conditionalFormatting>
  <conditionalFormatting sqref="V87:Z87">
    <cfRule type="expression" dxfId="3692" priority="47">
      <formula>$AY87=1</formula>
    </cfRule>
  </conditionalFormatting>
  <conditionalFormatting sqref="V89:Z89">
    <cfRule type="expression" dxfId="3691" priority="46">
      <formula>$AY89=1</formula>
    </cfRule>
  </conditionalFormatting>
  <conditionalFormatting sqref="V91:Z91">
    <cfRule type="expression" dxfId="3690" priority="45">
      <formula>$AY91=1</formula>
    </cfRule>
  </conditionalFormatting>
  <conditionalFormatting sqref="V93:Z93">
    <cfRule type="expression" dxfId="3689" priority="44">
      <formula>$AY93=1</formula>
    </cfRule>
  </conditionalFormatting>
  <conditionalFormatting sqref="V95:Z95">
    <cfRule type="expression" dxfId="3688" priority="43">
      <formula>$AY95=1</formula>
    </cfRule>
  </conditionalFormatting>
  <conditionalFormatting sqref="AB94:AF94">
    <cfRule type="expression" dxfId="3687" priority="24">
      <formula>$AY94=1</formula>
    </cfRule>
  </conditionalFormatting>
  <conditionalFormatting sqref="AB58:AF58">
    <cfRule type="expression" dxfId="3686" priority="42">
      <formula>$AY58=1</formula>
    </cfRule>
  </conditionalFormatting>
  <conditionalFormatting sqref="AB60:AF60">
    <cfRule type="expression" dxfId="3685" priority="41">
      <formula>$AY60=1</formula>
    </cfRule>
  </conditionalFormatting>
  <conditionalFormatting sqref="AB62:AF62">
    <cfRule type="expression" dxfId="3684" priority="40">
      <formula>$AY62=1</formula>
    </cfRule>
  </conditionalFormatting>
  <conditionalFormatting sqref="AB64:AF64">
    <cfRule type="expression" dxfId="3683" priority="39">
      <formula>$AY64=1</formula>
    </cfRule>
  </conditionalFormatting>
  <conditionalFormatting sqref="AB66:AF66">
    <cfRule type="expression" dxfId="3682" priority="38">
      <formula>$AY66=1</formula>
    </cfRule>
  </conditionalFormatting>
  <conditionalFormatting sqref="AB68:AF68">
    <cfRule type="expression" dxfId="3681" priority="37">
      <formula>$AY68=1</formula>
    </cfRule>
  </conditionalFormatting>
  <conditionalFormatting sqref="AB70:AF70">
    <cfRule type="expression" dxfId="3680" priority="36">
      <formula>$AY70=1</formula>
    </cfRule>
  </conditionalFormatting>
  <conditionalFormatting sqref="AB72:AF72">
    <cfRule type="expression" dxfId="3679" priority="35">
      <formula>$AY72=1</formula>
    </cfRule>
  </conditionalFormatting>
  <conditionalFormatting sqref="AB74:AF74">
    <cfRule type="expression" dxfId="3678" priority="34">
      <formula>$AY74=1</formula>
    </cfRule>
  </conditionalFormatting>
  <conditionalFormatting sqref="AB76:AF76">
    <cfRule type="expression" dxfId="3677" priority="33">
      <formula>$AY76=1</formula>
    </cfRule>
  </conditionalFormatting>
  <conditionalFormatting sqref="AB78:AF78">
    <cfRule type="expression" dxfId="3676" priority="32">
      <formula>$AY78=1</formula>
    </cfRule>
  </conditionalFormatting>
  <conditionalFormatting sqref="AB80:AF80">
    <cfRule type="expression" dxfId="3675" priority="31">
      <formula>$AY80=1</formula>
    </cfRule>
  </conditionalFormatting>
  <conditionalFormatting sqref="AB82:AF82">
    <cfRule type="expression" dxfId="3674" priority="30">
      <formula>$AY82=1</formula>
    </cfRule>
  </conditionalFormatting>
  <conditionalFormatting sqref="AB84:AF84">
    <cfRule type="expression" dxfId="3673" priority="29">
      <formula>$AY84=1</formula>
    </cfRule>
  </conditionalFormatting>
  <conditionalFormatting sqref="AB86:AF86">
    <cfRule type="expression" dxfId="3672" priority="28">
      <formula>$AY86=1</formula>
    </cfRule>
  </conditionalFormatting>
  <conditionalFormatting sqref="AB88:AF88">
    <cfRule type="expression" dxfId="3671" priority="27">
      <formula>$AY88=1</formula>
    </cfRule>
  </conditionalFormatting>
  <conditionalFormatting sqref="AB90:AF90">
    <cfRule type="expression" dxfId="3670" priority="26">
      <formula>$AY90=1</formula>
    </cfRule>
  </conditionalFormatting>
  <conditionalFormatting sqref="AB92:AF92">
    <cfRule type="expression" dxfId="3669" priority="25">
      <formula>$AY92=1</formula>
    </cfRule>
  </conditionalFormatting>
  <conditionalFormatting sqref="AB96:AF96">
    <cfRule type="expression" dxfId="3668" priority="23">
      <formula>$AY96=1</formula>
    </cfRule>
  </conditionalFormatting>
  <conditionalFormatting sqref="AB59:AF59">
    <cfRule type="expression" dxfId="3667" priority="22">
      <formula>$AY59=1</formula>
    </cfRule>
  </conditionalFormatting>
  <conditionalFormatting sqref="AB57:AF57">
    <cfRule type="expression" dxfId="3666" priority="21">
      <formula>$AY57=1</formula>
    </cfRule>
  </conditionalFormatting>
  <conditionalFormatting sqref="AB61:AF61">
    <cfRule type="expression" dxfId="3665" priority="20">
      <formula>$AY61=1</formula>
    </cfRule>
  </conditionalFormatting>
  <conditionalFormatting sqref="AB63:AF63">
    <cfRule type="expression" dxfId="3664" priority="19">
      <formula>$AY63=1</formula>
    </cfRule>
  </conditionalFormatting>
  <conditionalFormatting sqref="AB65:AF65">
    <cfRule type="expression" dxfId="3663" priority="18">
      <formula>$AY65=1</formula>
    </cfRule>
  </conditionalFormatting>
  <conditionalFormatting sqref="AB67:AF67">
    <cfRule type="expression" dxfId="3662" priority="17">
      <formula>$AY67=1</formula>
    </cfRule>
  </conditionalFormatting>
  <conditionalFormatting sqref="AB69:AF69">
    <cfRule type="expression" dxfId="3661" priority="16">
      <formula>$AY69=1</formula>
    </cfRule>
  </conditionalFormatting>
  <conditionalFormatting sqref="AB71:AF71">
    <cfRule type="expression" dxfId="3660" priority="15">
      <formula>$AY71=1</formula>
    </cfRule>
  </conditionalFormatting>
  <conditionalFormatting sqref="AB73:AF73">
    <cfRule type="expression" dxfId="3659" priority="14">
      <formula>$AY73=1</formula>
    </cfRule>
  </conditionalFormatting>
  <conditionalFormatting sqref="AB75:AF75">
    <cfRule type="expression" dxfId="3658" priority="13">
      <formula>$AY75=1</formula>
    </cfRule>
  </conditionalFormatting>
  <conditionalFormatting sqref="AB77:AF77">
    <cfRule type="expression" dxfId="3657" priority="12">
      <formula>$AY77=1</formula>
    </cfRule>
  </conditionalFormatting>
  <conditionalFormatting sqref="AB79:AF79">
    <cfRule type="expression" dxfId="3656" priority="11">
      <formula>$AY79=1</formula>
    </cfRule>
  </conditionalFormatting>
  <conditionalFormatting sqref="AB81:AF81">
    <cfRule type="expression" dxfId="3655" priority="10">
      <formula>$AY81=1</formula>
    </cfRule>
  </conditionalFormatting>
  <conditionalFormatting sqref="AB83:AF83">
    <cfRule type="expression" dxfId="3654" priority="9">
      <formula>$AY83=1</formula>
    </cfRule>
  </conditionalFormatting>
  <conditionalFormatting sqref="AB85:AF85">
    <cfRule type="expression" dxfId="3653" priority="8">
      <formula>$AY85=1</formula>
    </cfRule>
  </conditionalFormatting>
  <conditionalFormatting sqref="AB87:AF87">
    <cfRule type="expression" dxfId="3652" priority="7">
      <formula>$AY87=1</formula>
    </cfRule>
  </conditionalFormatting>
  <conditionalFormatting sqref="AB89:AF89">
    <cfRule type="expression" dxfId="3651" priority="6">
      <formula>$AY89=1</formula>
    </cfRule>
  </conditionalFormatting>
  <conditionalFormatting sqref="AB91:AF91">
    <cfRule type="expression" dxfId="3650" priority="5">
      <formula>$AY91=1</formula>
    </cfRule>
  </conditionalFormatting>
  <conditionalFormatting sqref="AB93:AF93">
    <cfRule type="expression" dxfId="3649" priority="4">
      <formula>$AY93=1</formula>
    </cfRule>
  </conditionalFormatting>
  <conditionalFormatting sqref="AB95:AF95">
    <cfRule type="expression" dxfId="3648" priority="3">
      <formula>$AY95=1</formula>
    </cfRule>
  </conditionalFormatting>
  <conditionalFormatting sqref="AH91 AH93 AH95 AH58 AH60 AH62 AH64 AH66 AH68 AH70 AH72 AH74 AH76 AH78 AH80 AH82 AH84 AH86 AH88">
    <cfRule type="expression" dxfId="3647" priority="1">
      <formula>$AY58=1</formula>
    </cfRule>
  </conditionalFormatting>
  <conditionalFormatting sqref="AH92 AH94 AH96 AH57 AH59 AH61 AH63 AH65 AH67 AH69 AH71 AH73 AH75 AH77 AH79 AH81 AH83 AH85 AH87 AH89:AH90">
    <cfRule type="expression" dxfId="3646" priority="2">
      <formula>$AY57=1</formula>
    </cfRule>
  </conditionalFormatting>
  <dataValidations count="5">
    <dataValidation allowBlank="1" showInputMessage="1" showErrorMessage="1" prompt="Name entry is not allowed in this cell. Please go to SF1 to type names." sqref="B14:C53 B57:C96"/>
    <dataValidation type="list" allowBlank="1" showInputMessage="1" showErrorMessage="1" prompt="Please leave this cell blank if it is a non-working holiday." sqref="AG12">
      <formula1>"MON,TUE,WED,THU,FRI,SAT,SUN"</formula1>
    </dataValidation>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7.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14" activePane="bottomRight" state="frozen"/>
      <selection pane="topRight" activeCell="D1" sqref="D1"/>
      <selection pane="bottomLeft" activeCell="A14" sqref="A14"/>
      <selection pane="bottomRight" activeCell="K90" sqref="K90"/>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162</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IF(B14="","",AZ14+September!AS14)</f>
        <v/>
      </c>
      <c r="AT14" s="220" t="str">
        <f>IF(B14="","",BA14+September!AT14)</f>
        <v/>
      </c>
      <c r="AU14" s="220" t="str">
        <f>IF(B14="","",BB14+September!AU14)</f>
        <v/>
      </c>
      <c r="AV14" s="234" t="str">
        <f>IF(B14="","",BC14+September!AV14)</f>
        <v/>
      </c>
      <c r="AW14" s="233">
        <f>IF(BD14="","",BD14+September!AW14)</f>
        <v>0</v>
      </c>
      <c r="AX14" s="233">
        <f>IF(BE14="","",BE14+September!AX14)</f>
        <v>0</v>
      </c>
      <c r="AY14" s="246" t="str">
        <f>IF(B14="","",BF14+September!AY14)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IF(B15="","",AZ15+September!AS15)</f>
        <v/>
      </c>
      <c r="AT15" s="220" t="str">
        <f>IF(B15="","",BA15+September!AT15)</f>
        <v/>
      </c>
      <c r="AU15" s="220" t="str">
        <f>IF(B15="","",BB15+September!AU15)</f>
        <v/>
      </c>
      <c r="AV15" s="234" t="str">
        <f>IF(B15="","",BC15+September!AV15)</f>
        <v/>
      </c>
      <c r="AW15" s="233">
        <f>IF(BD15="","",BD15+September!AW15)</f>
        <v>0</v>
      </c>
      <c r="AX15" s="233">
        <f>IF(BE15="","",BE15+September!AX15)</f>
        <v>0</v>
      </c>
      <c r="AY15" s="246" t="str">
        <f>IF(B15="","",BF15+September!AY15)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IF(B16="","",AZ16+September!AS16)</f>
        <v/>
      </c>
      <c r="AT16" s="220" t="str">
        <f>IF(B16="","",BA16+September!AT16)</f>
        <v/>
      </c>
      <c r="AU16" s="220" t="str">
        <f>IF(B16="","",BB16+September!AU16)</f>
        <v/>
      </c>
      <c r="AV16" s="234" t="str">
        <f>IF(B16="","",BC16+September!AV16)</f>
        <v/>
      </c>
      <c r="AW16" s="233">
        <f>IF(BD16="","",BD16+September!AW16)</f>
        <v>0</v>
      </c>
      <c r="AX16" s="233">
        <f>IF(BE16="","",BE16+September!AX16)</f>
        <v>0</v>
      </c>
      <c r="AY16" s="246" t="str">
        <f>IF(B16="","",BF16+September!AY16)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IF(B17="","",AZ17+September!AS17)</f>
        <v/>
      </c>
      <c r="AT17" s="220" t="str">
        <f>IF(B17="","",BA17+September!AT17)</f>
        <v/>
      </c>
      <c r="AU17" s="220" t="str">
        <f>IF(B17="","",BB17+September!AU17)</f>
        <v/>
      </c>
      <c r="AV17" s="234" t="str">
        <f>IF(B17="","",BC17+September!AV17)</f>
        <v/>
      </c>
      <c r="AW17" s="233">
        <f>IF(BD17="","",BD17+September!AW17)</f>
        <v>0</v>
      </c>
      <c r="AX17" s="233">
        <f>IF(BE17="","",BE17+September!AX17)</f>
        <v>0</v>
      </c>
      <c r="AY17" s="246" t="str">
        <f>IF(B17="","",BF17+September!AY17)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IF(B18="","",AZ18+September!AS18)</f>
        <v/>
      </c>
      <c r="AT18" s="220" t="str">
        <f>IF(B18="","",BA18+September!AT18)</f>
        <v/>
      </c>
      <c r="AU18" s="220" t="str">
        <f>IF(B18="","",BB18+September!AU18)</f>
        <v/>
      </c>
      <c r="AV18" s="234" t="str">
        <f>IF(B18="","",BC18+September!AV18)</f>
        <v/>
      </c>
      <c r="AW18" s="233">
        <f>IF(BD18="","",BD18+September!AW18)</f>
        <v>0</v>
      </c>
      <c r="AX18" s="233">
        <f>IF(BE18="","",BE18+September!AX18)</f>
        <v>0</v>
      </c>
      <c r="AY18" s="246" t="str">
        <f>IF(B18="","",BF18+September!AY18)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IF(B19="","",AZ19+September!AS19)</f>
        <v/>
      </c>
      <c r="AT19" s="220" t="str">
        <f>IF(B19="","",BA19+September!AT19)</f>
        <v/>
      </c>
      <c r="AU19" s="220" t="str">
        <f>IF(B19="","",BB19+September!AU19)</f>
        <v/>
      </c>
      <c r="AV19" s="234" t="str">
        <f>IF(B19="","",BC19+September!AV19)</f>
        <v/>
      </c>
      <c r="AW19" s="233">
        <f>IF(BD19="","",BD19+September!AW19)</f>
        <v>0</v>
      </c>
      <c r="AX19" s="233">
        <f>IF(BE19="","",BE19+September!AX19)</f>
        <v>0</v>
      </c>
      <c r="AY19" s="246" t="str">
        <f>IF(B19="","",BF19+September!AY19)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IF(B20="","",AZ20+September!AS20)</f>
        <v/>
      </c>
      <c r="AT20" s="220" t="str">
        <f>IF(B20="","",BA20+September!AT20)</f>
        <v/>
      </c>
      <c r="AU20" s="220" t="str">
        <f>IF(B20="","",BB20+September!AU20)</f>
        <v/>
      </c>
      <c r="AV20" s="234" t="str">
        <f>IF(B20="","",BC20+September!AV20)</f>
        <v/>
      </c>
      <c r="AW20" s="233">
        <f>IF(BD20="","",BD20+September!AW20)</f>
        <v>0</v>
      </c>
      <c r="AX20" s="233">
        <f>IF(BE20="","",BE20+September!AX20)</f>
        <v>0</v>
      </c>
      <c r="AY20" s="246" t="str">
        <f>IF(B20="","",BF20+September!AY20)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IF(B21="","",AZ21+September!AS21)</f>
        <v/>
      </c>
      <c r="AT21" s="220" t="str">
        <f>IF(B21="","",BA21+September!AT21)</f>
        <v/>
      </c>
      <c r="AU21" s="220" t="str">
        <f>IF(B21="","",BB21+September!AU21)</f>
        <v/>
      </c>
      <c r="AV21" s="234" t="str">
        <f>IF(B21="","",BC21+September!AV21)</f>
        <v/>
      </c>
      <c r="AW21" s="233">
        <f>IF(BD21="","",BD21+September!AW21)</f>
        <v>1</v>
      </c>
      <c r="AX21" s="233">
        <f>IF(BE21="","",BE21+September!AX21)</f>
        <v>0</v>
      </c>
      <c r="AY21" s="246" t="str">
        <f>IF(B21="","",BF21+September!AY21)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IF(B22="","",AZ22+September!AS22)</f>
        <v/>
      </c>
      <c r="AT22" s="220" t="str">
        <f>IF(B22="","",BA22+September!AT22)</f>
        <v/>
      </c>
      <c r="AU22" s="220" t="str">
        <f>IF(B22="","",BB22+September!AU22)</f>
        <v/>
      </c>
      <c r="AV22" s="234" t="str">
        <f>IF(B22="","",BC22+September!AV22)</f>
        <v/>
      </c>
      <c r="AW22" s="233">
        <f>IF(BD22="","",BD22+September!AW22)</f>
        <v>0</v>
      </c>
      <c r="AX22" s="233">
        <f>IF(BE22="","",BE22+September!AX22)</f>
        <v>0</v>
      </c>
      <c r="AY22" s="246" t="str">
        <f>IF(B22="","",BF22+September!AY22)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IF(B23="","",AZ23+September!AS23)</f>
        <v/>
      </c>
      <c r="AT23" s="220" t="str">
        <f>IF(B23="","",BA23+September!AT23)</f>
        <v/>
      </c>
      <c r="AU23" s="220" t="str">
        <f>IF(B23="","",BB23+September!AU23)</f>
        <v/>
      </c>
      <c r="AV23" s="234" t="str">
        <f>IF(B23="","",BC23+September!AV23)</f>
        <v/>
      </c>
      <c r="AW23" s="233">
        <f>IF(BD23="","",BD23+September!AW23)</f>
        <v>0</v>
      </c>
      <c r="AX23" s="233">
        <f>IF(BE23="","",BE23+September!AX23)</f>
        <v>0</v>
      </c>
      <c r="AY23" s="246" t="str">
        <f>IF(B23="","",BF23+September!AY23)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IF(B24="","",AZ24+September!AS24)</f>
        <v/>
      </c>
      <c r="AT24" s="220" t="str">
        <f>IF(B24="","",BA24+September!AT24)</f>
        <v/>
      </c>
      <c r="AU24" s="220" t="str">
        <f>IF(B24="","",BB24+September!AU24)</f>
        <v/>
      </c>
      <c r="AV24" s="234" t="str">
        <f>IF(B24="","",BC24+September!AV24)</f>
        <v/>
      </c>
      <c r="AW24" s="233">
        <f>IF(BD24="","",BD24+September!AW24)</f>
        <v>0</v>
      </c>
      <c r="AX24" s="233">
        <f>IF(BE24="","",BE24+September!AX24)</f>
        <v>0</v>
      </c>
      <c r="AY24" s="246" t="str">
        <f>IF(B24="","",BF24+September!AY24)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IF(B25="","",AZ25+September!AS25)</f>
        <v/>
      </c>
      <c r="AT25" s="220" t="str">
        <f>IF(B25="","",BA25+September!AT25)</f>
        <v/>
      </c>
      <c r="AU25" s="220" t="str">
        <f>IF(B25="","",BB25+September!AU25)</f>
        <v/>
      </c>
      <c r="AV25" s="234" t="str">
        <f>IF(B25="","",BC25+September!AV25)</f>
        <v/>
      </c>
      <c r="AW25" s="233">
        <f>IF(BD25="","",BD25+September!AW25)</f>
        <v>0</v>
      </c>
      <c r="AX25" s="233">
        <f>IF(BE25="","",BE25+September!AX25)</f>
        <v>0</v>
      </c>
      <c r="AY25" s="246" t="str">
        <f>IF(B25="","",BF25+September!AY25)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IF(B26="","",AZ26+September!AS26)</f>
        <v/>
      </c>
      <c r="AT26" s="220" t="str">
        <f>IF(B26="","",BA26+September!AT26)</f>
        <v/>
      </c>
      <c r="AU26" s="220" t="str">
        <f>IF(B26="","",BB26+September!AU26)</f>
        <v/>
      </c>
      <c r="AV26" s="234" t="str">
        <f>IF(B26="","",BC26+September!AV26)</f>
        <v/>
      </c>
      <c r="AW26" s="233">
        <f>IF(BD26="","",BD26+September!AW26)</f>
        <v>0</v>
      </c>
      <c r="AX26" s="233">
        <f>IF(BE26="","",BE26+September!AX26)</f>
        <v>0</v>
      </c>
      <c r="AY26" s="246" t="str">
        <f>IF(B26="","",BF26+September!AY26)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IF(B27="","",AZ27+September!AS27)</f>
        <v/>
      </c>
      <c r="AT27" s="220" t="str">
        <f>IF(B27="","",BA27+September!AT27)</f>
        <v/>
      </c>
      <c r="AU27" s="220" t="str">
        <f>IF(B27="","",BB27+September!AU27)</f>
        <v/>
      </c>
      <c r="AV27" s="234" t="str">
        <f>IF(B27="","",BC27+September!AV27)</f>
        <v/>
      </c>
      <c r="AW27" s="233">
        <f>IF(BD27="","",BD27+September!AW27)</f>
        <v>0</v>
      </c>
      <c r="AX27" s="233">
        <f>IF(BE27="","",BE27+September!AX27)</f>
        <v>0</v>
      </c>
      <c r="AY27" s="246" t="str">
        <f>IF(B27="","",BF27+September!AY27)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IF(B28="","",AZ28+September!AS28)</f>
        <v/>
      </c>
      <c r="AT28" s="220" t="str">
        <f>IF(B28="","",BA28+September!AT28)</f>
        <v/>
      </c>
      <c r="AU28" s="220" t="str">
        <f>IF(B28="","",BB28+September!AU28)</f>
        <v/>
      </c>
      <c r="AV28" s="234" t="str">
        <f>IF(B28="","",BC28+September!AV28)</f>
        <v/>
      </c>
      <c r="AW28" s="233">
        <f>IF(BD28="","",BD28+September!AW28)</f>
        <v>0</v>
      </c>
      <c r="AX28" s="233">
        <f>IF(BE28="","",BE28+September!AX28)</f>
        <v>0</v>
      </c>
      <c r="AY28" s="246" t="str">
        <f>IF(B28="","",BF28+September!AY28)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IF(B29="","",AZ29+September!AS29)</f>
        <v/>
      </c>
      <c r="AT29" s="220" t="str">
        <f>IF(B29="","",BA29+September!AT29)</f>
        <v/>
      </c>
      <c r="AU29" s="220" t="str">
        <f>IF(B29="","",BB29+September!AU29)</f>
        <v/>
      </c>
      <c r="AV29" s="234" t="str">
        <f>IF(B29="","",BC29+September!AV29)</f>
        <v/>
      </c>
      <c r="AW29" s="233">
        <f>IF(BD29="","",BD29+September!AW29)</f>
        <v>0</v>
      </c>
      <c r="AX29" s="233">
        <f>IF(BE29="","",BE29+September!AX29)</f>
        <v>0</v>
      </c>
      <c r="AY29" s="246" t="str">
        <f>IF(B29="","",BF29+September!AY29)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IF(B30="","",AZ30+September!AS30)</f>
        <v/>
      </c>
      <c r="AT30" s="220" t="str">
        <f>IF(B30="","",BA30+September!AT30)</f>
        <v/>
      </c>
      <c r="AU30" s="220" t="str">
        <f>IF(B30="","",BB30+September!AU30)</f>
        <v/>
      </c>
      <c r="AV30" s="234" t="str">
        <f>IF(B30="","",BC30+September!AV30)</f>
        <v/>
      </c>
      <c r="AW30" s="233">
        <f>IF(BD30="","",BD30+September!AW30)</f>
        <v>0</v>
      </c>
      <c r="AX30" s="233">
        <f>IF(BE30="","",BE30+September!AX30)</f>
        <v>0</v>
      </c>
      <c r="AY30" s="246" t="str">
        <f>IF(B30="","",BF30+September!AY30)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IF(B31="","",AZ31+September!AS31)</f>
        <v/>
      </c>
      <c r="AT31" s="220" t="str">
        <f>IF(B31="","",BA31+September!AT31)</f>
        <v/>
      </c>
      <c r="AU31" s="220" t="str">
        <f>IF(B31="","",BB31+September!AU31)</f>
        <v/>
      </c>
      <c r="AV31" s="234" t="str">
        <f>IF(B31="","",BC31+September!AV31)</f>
        <v/>
      </c>
      <c r="AW31" s="233">
        <f>IF(BD31="","",BD31+September!AW31)</f>
        <v>0</v>
      </c>
      <c r="AX31" s="233">
        <f>IF(BE31="","",BE31+September!AX31)</f>
        <v>0</v>
      </c>
      <c r="AY31" s="246" t="str">
        <f>IF(B31="","",BF31+September!AY31)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IF(B32="","",AZ32+September!AS32)</f>
        <v/>
      </c>
      <c r="AT32" s="220" t="str">
        <f>IF(B32="","",BA32+September!AT32)</f>
        <v/>
      </c>
      <c r="AU32" s="220" t="str">
        <f>IF(B32="","",BB32+September!AU32)</f>
        <v/>
      </c>
      <c r="AV32" s="234" t="str">
        <f>IF(B32="","",BC32+September!AV32)</f>
        <v/>
      </c>
      <c r="AW32" s="233">
        <f>IF(BD32="","",BD32+September!AW32)</f>
        <v>0</v>
      </c>
      <c r="AX32" s="233">
        <f>IF(BE32="","",BE32+September!AX32)</f>
        <v>0</v>
      </c>
      <c r="AY32" s="246" t="str">
        <f>IF(B32="","",BF32+September!AY32)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IF(B33="","",AZ33+September!AS33)</f>
        <v/>
      </c>
      <c r="AT33" s="220" t="str">
        <f>IF(B33="","",BA33+September!AT33)</f>
        <v/>
      </c>
      <c r="AU33" s="220" t="str">
        <f>IF(B33="","",BB33+September!AU33)</f>
        <v/>
      </c>
      <c r="AV33" s="234" t="str">
        <f>IF(B33="","",BC33+September!AV33)</f>
        <v/>
      </c>
      <c r="AW33" s="233">
        <f>IF(BD33="","",BD33+September!AW33)</f>
        <v>0</v>
      </c>
      <c r="AX33" s="233">
        <f>IF(BE33="","",BE33+September!AX33)</f>
        <v>0</v>
      </c>
      <c r="AY33" s="246" t="str">
        <f>IF(B33="","",BF33+September!AY33)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IF(B34="","",AZ34+September!AS34)</f>
        <v/>
      </c>
      <c r="AT34" s="220" t="str">
        <f>IF(B34="","",BA34+September!AT34)</f>
        <v/>
      </c>
      <c r="AU34" s="220" t="str">
        <f>IF(B34="","",BB34+September!AU34)</f>
        <v/>
      </c>
      <c r="AV34" s="234" t="str">
        <f>IF(B34="","",BC34+September!AV34)</f>
        <v/>
      </c>
      <c r="AW34" s="233">
        <f>IF(BD34="","",BD34+September!AW34)</f>
        <v>0</v>
      </c>
      <c r="AX34" s="233">
        <f>IF(BE34="","",BE34+September!AX34)</f>
        <v>0</v>
      </c>
      <c r="AY34" s="246" t="str">
        <f>IF(B34="","",BF34+September!AY34)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IF(B35="","",AZ35+September!AS35)</f>
        <v/>
      </c>
      <c r="AT35" s="220" t="str">
        <f>IF(B35="","",BA35+September!AT35)</f>
        <v/>
      </c>
      <c r="AU35" s="220" t="str">
        <f>IF(B35="","",BB35+September!AU35)</f>
        <v/>
      </c>
      <c r="AV35" s="234" t="str">
        <f>IF(B35="","",BC35+September!AV35)</f>
        <v/>
      </c>
      <c r="AW35" s="233">
        <f>IF(BD35="","",BD35+September!AW35)</f>
        <v>0</v>
      </c>
      <c r="AX35" s="233">
        <f>IF(BE35="","",BE35+September!AX35)</f>
        <v>0</v>
      </c>
      <c r="AY35" s="246" t="str">
        <f>IF(B35="","",BF35+September!AY35)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IF(B36="","",AZ36+September!AS36)</f>
        <v/>
      </c>
      <c r="AT36" s="220" t="str">
        <f>IF(B36="","",BA36+September!AT36)</f>
        <v/>
      </c>
      <c r="AU36" s="220" t="str">
        <f>IF(B36="","",BB36+September!AU36)</f>
        <v/>
      </c>
      <c r="AV36" s="234" t="str">
        <f>IF(B36="","",BC36+September!AV36)</f>
        <v/>
      </c>
      <c r="AW36" s="233">
        <f>IF(BD36="","",BD36+September!AW36)</f>
        <v>0</v>
      </c>
      <c r="AX36" s="233">
        <f>IF(BE36="","",BE36+September!AX36)</f>
        <v>0</v>
      </c>
      <c r="AY36" s="246" t="str">
        <f>IF(B36="","",BF36+September!AY36)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IF(B37="","",AZ37+September!AS37)</f>
        <v/>
      </c>
      <c r="AT37" s="220" t="str">
        <f>IF(B37="","",BA37+September!AT37)</f>
        <v/>
      </c>
      <c r="AU37" s="220" t="str">
        <f>IF(B37="","",BB37+September!AU37)</f>
        <v/>
      </c>
      <c r="AV37" s="234" t="str">
        <f>IF(B37="","",BC37+September!AV37)</f>
        <v/>
      </c>
      <c r="AW37" s="233">
        <f>IF(BD37="","",BD37+September!AW37)</f>
        <v>0</v>
      </c>
      <c r="AX37" s="233">
        <f>IF(BE37="","",BE37+September!AX37)</f>
        <v>0</v>
      </c>
      <c r="AY37" s="246" t="str">
        <f>IF(B37="","",BF37+September!AY37)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IF(B38="","",AZ38+September!AS38)</f>
        <v/>
      </c>
      <c r="AT38" s="220" t="str">
        <f>IF(B38="","",BA38+September!AT38)</f>
        <v/>
      </c>
      <c r="AU38" s="220" t="str">
        <f>IF(B38="","",BB38+September!AU38)</f>
        <v/>
      </c>
      <c r="AV38" s="234" t="str">
        <f>IF(B38="","",BC38+September!AV38)</f>
        <v/>
      </c>
      <c r="AW38" s="233">
        <f>IF(BD38="","",BD38+September!AW38)</f>
        <v>0</v>
      </c>
      <c r="AX38" s="233">
        <f>IF(BE38="","",BE38+September!AX38)</f>
        <v>0</v>
      </c>
      <c r="AY38" s="246" t="str">
        <f>IF(B38="","",BF38+September!AY38)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IF(B39="","",AZ39+September!AS39)</f>
        <v/>
      </c>
      <c r="AT39" s="220" t="str">
        <f>IF(B39="","",BA39+September!AT39)</f>
        <v/>
      </c>
      <c r="AU39" s="220" t="str">
        <f>IF(B39="","",BB39+September!AU39)</f>
        <v/>
      </c>
      <c r="AV39" s="234" t="str">
        <f>IF(B39="","",BC39+September!AV39)</f>
        <v/>
      </c>
      <c r="AW39" s="233">
        <f>IF(BD39="","",BD39+September!AW39)</f>
        <v>0</v>
      </c>
      <c r="AX39" s="233">
        <f>IF(BE39="","",BE39+September!AX39)</f>
        <v>0</v>
      </c>
      <c r="AY39" s="246" t="str">
        <f>IF(B39="","",BF39+September!AY39)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IF(B40="","",AZ40+September!AS40)</f>
        <v/>
      </c>
      <c r="AT40" s="220" t="str">
        <f>IF(B40="","",BA40+September!AT40)</f>
        <v/>
      </c>
      <c r="AU40" s="220" t="str">
        <f>IF(B40="","",BB40+September!AU40)</f>
        <v/>
      </c>
      <c r="AV40" s="234" t="str">
        <f>IF(B40="","",BC40+September!AV40)</f>
        <v/>
      </c>
      <c r="AW40" s="233">
        <f>IF(BD40="","",BD40+September!AW40)</f>
        <v>0</v>
      </c>
      <c r="AX40" s="233">
        <f>IF(BE40="","",BE40+September!AX40)</f>
        <v>0</v>
      </c>
      <c r="AY40" s="246" t="str">
        <f>IF(B40="","",BF40+September!AY40)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IF(B41="","",AZ41+September!AS41)</f>
        <v/>
      </c>
      <c r="AT41" s="220" t="str">
        <f>IF(B41="","",BA41+September!AT41)</f>
        <v/>
      </c>
      <c r="AU41" s="220" t="str">
        <f>IF(B41="","",BB41+September!AU41)</f>
        <v/>
      </c>
      <c r="AV41" s="234" t="str">
        <f>IF(B41="","",BC41+September!AV41)</f>
        <v/>
      </c>
      <c r="AW41" s="233">
        <f>IF(BD41="","",BD41+September!AW41)</f>
        <v>0</v>
      </c>
      <c r="AX41" s="233">
        <f>IF(BE41="","",BE41+September!AX41)</f>
        <v>0</v>
      </c>
      <c r="AY41" s="246" t="str">
        <f>IF(B41="","",BF41+September!AY41)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IF(B42="","",AZ42+September!AS42)</f>
        <v/>
      </c>
      <c r="AT42" s="220" t="str">
        <f>IF(B42="","",BA42+September!AT42)</f>
        <v/>
      </c>
      <c r="AU42" s="220" t="str">
        <f>IF(B42="","",BB42+September!AU42)</f>
        <v/>
      </c>
      <c r="AV42" s="234" t="str">
        <f>IF(B42="","",BC42+September!AV42)</f>
        <v/>
      </c>
      <c r="AW42" s="233">
        <f>IF(BD42="","",BD42+September!AW42)</f>
        <v>0</v>
      </c>
      <c r="AX42" s="233">
        <f>IF(BE42="","",BE42+September!AX42)</f>
        <v>0</v>
      </c>
      <c r="AY42" s="246" t="str">
        <f>IF(B42="","",BF42+September!AY42)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IF(B43="","",AZ43+September!AS43)</f>
        <v/>
      </c>
      <c r="AT43" s="220" t="str">
        <f>IF(B43="","",BA43+September!AT43)</f>
        <v/>
      </c>
      <c r="AU43" s="220" t="str">
        <f>IF(B43="","",BB43+September!AU43)</f>
        <v/>
      </c>
      <c r="AV43" s="234" t="str">
        <f>IF(B43="","",BC43+September!AV43)</f>
        <v/>
      </c>
      <c r="AW43" s="233">
        <f>IF(BD43="","",BD43+September!AW43)</f>
        <v>0</v>
      </c>
      <c r="AX43" s="233">
        <f>IF(BE43="","",BE43+September!AX43)</f>
        <v>0</v>
      </c>
      <c r="AY43" s="246" t="str">
        <f>IF(B43="","",BF43+September!AY43)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IF(B44="","",AZ44+September!AS44)</f>
        <v/>
      </c>
      <c r="AT44" s="220" t="str">
        <f>IF(B44="","",BA44+September!AT44)</f>
        <v/>
      </c>
      <c r="AU44" s="220" t="str">
        <f>IF(B44="","",BB44+September!AU44)</f>
        <v/>
      </c>
      <c r="AV44" s="234" t="str">
        <f>IF(B44="","",BC44+September!AV44)</f>
        <v/>
      </c>
      <c r="AW44" s="233">
        <f>IF(BD44="","",BD44+September!AW44)</f>
        <v>0</v>
      </c>
      <c r="AX44" s="233">
        <f>IF(BE44="","",BE44+September!AX44)</f>
        <v>0</v>
      </c>
      <c r="AY44" s="246" t="str">
        <f>IF(B44="","",BF44+September!AY44)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IF(B45="","",AZ45+September!AS45)</f>
        <v/>
      </c>
      <c r="AT45" s="220" t="str">
        <f>IF(B45="","",BA45+September!AT45)</f>
        <v/>
      </c>
      <c r="AU45" s="220" t="str">
        <f>IF(B45="","",BB45+September!AU45)</f>
        <v/>
      </c>
      <c r="AV45" s="234" t="str">
        <f>IF(B45="","",BC45+September!AV45)</f>
        <v/>
      </c>
      <c r="AW45" s="233">
        <f>IF(BD45="","",BD45+September!AW45)</f>
        <v>0</v>
      </c>
      <c r="AX45" s="233">
        <f>IF(BE45="","",BE45+September!AX45)</f>
        <v>0</v>
      </c>
      <c r="AY45" s="246" t="str">
        <f>IF(B45="","",BF45+September!AY45)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IF(B46="","",AZ46+September!AS46)</f>
        <v/>
      </c>
      <c r="AT46" s="220" t="str">
        <f>IF(B46="","",BA46+September!AT46)</f>
        <v/>
      </c>
      <c r="AU46" s="220" t="str">
        <f>IF(B46="","",BB46+September!AU46)</f>
        <v/>
      </c>
      <c r="AV46" s="234" t="str">
        <f>IF(B46="","",BC46+September!AV46)</f>
        <v/>
      </c>
      <c r="AW46" s="233">
        <f>IF(BD46="","",BD46+September!AW46)</f>
        <v>0</v>
      </c>
      <c r="AX46" s="233">
        <f>IF(BE46="","",BE46+September!AX46)</f>
        <v>0</v>
      </c>
      <c r="AY46" s="246" t="str">
        <f>IF(B46="","",BF46+September!AY46)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IF(B47="","",AZ47+September!AS47)</f>
        <v/>
      </c>
      <c r="AT47" s="220" t="str">
        <f>IF(B47="","",BA47+September!AT47)</f>
        <v/>
      </c>
      <c r="AU47" s="220" t="str">
        <f>IF(B47="","",BB47+September!AU47)</f>
        <v/>
      </c>
      <c r="AV47" s="234" t="str">
        <f>IF(B47="","",BC47+September!AV47)</f>
        <v/>
      </c>
      <c r="AW47" s="233">
        <f>IF(BD47="","",BD47+September!AW47)</f>
        <v>0</v>
      </c>
      <c r="AX47" s="233">
        <f>IF(BE47="","",BE47+September!AX47)</f>
        <v>0</v>
      </c>
      <c r="AY47" s="246" t="str">
        <f>IF(B47="","",BF47+September!AY47)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IF(B48="","",AZ48+September!AS48)</f>
        <v/>
      </c>
      <c r="AT48" s="220" t="str">
        <f>IF(B48="","",BA48+September!AT48)</f>
        <v/>
      </c>
      <c r="AU48" s="220" t="str">
        <f>IF(B48="","",BB48+September!AU48)</f>
        <v/>
      </c>
      <c r="AV48" s="234" t="str">
        <f>IF(B48="","",BC48+September!AV48)</f>
        <v/>
      </c>
      <c r="AW48" s="233">
        <f>IF(BD48="","",BD48+September!AW48)</f>
        <v>0</v>
      </c>
      <c r="AX48" s="233">
        <f>IF(BE48="","",BE48+September!AX48)</f>
        <v>0</v>
      </c>
      <c r="AY48" s="246" t="str">
        <f>IF(B48="","",BF48+September!AY48)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IF(B49="","",AZ49+September!AS49)</f>
        <v/>
      </c>
      <c r="AT49" s="220" t="str">
        <f>IF(B49="","",BA49+September!AT49)</f>
        <v/>
      </c>
      <c r="AU49" s="220" t="str">
        <f>IF(B49="","",BB49+September!AU49)</f>
        <v/>
      </c>
      <c r="AV49" s="234" t="str">
        <f>IF(B49="","",BC49+September!AV49)</f>
        <v/>
      </c>
      <c r="AW49" s="233">
        <f>IF(BD49="","",BD49+September!AW49)</f>
        <v>0</v>
      </c>
      <c r="AX49" s="233">
        <f>IF(BE49="","",BE49+September!AX49)</f>
        <v>0</v>
      </c>
      <c r="AY49" s="246" t="str">
        <f>IF(B49="","",BF49+September!AY49)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IF(B50="","",AZ50+September!AS50)</f>
        <v/>
      </c>
      <c r="AT50" s="220" t="str">
        <f>IF(B50="","",BA50+September!AT50)</f>
        <v/>
      </c>
      <c r="AU50" s="220" t="str">
        <f>IF(B50="","",BB50+September!AU50)</f>
        <v/>
      </c>
      <c r="AV50" s="234" t="str">
        <f>IF(B50="","",BC50+September!AV50)</f>
        <v/>
      </c>
      <c r="AW50" s="233">
        <f>IF(BD50="","",BD50+September!AW50)</f>
        <v>0</v>
      </c>
      <c r="AX50" s="233">
        <f>IF(BE50="","",BE50+September!AX50)</f>
        <v>0</v>
      </c>
      <c r="AY50" s="246" t="str">
        <f>IF(B50="","",BF50+September!AY50)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IF(B51="","",AZ51+September!AS51)</f>
        <v/>
      </c>
      <c r="AT51" s="220" t="str">
        <f>IF(B51="","",BA51+September!AT51)</f>
        <v/>
      </c>
      <c r="AU51" s="220" t="str">
        <f>IF(B51="","",BB51+September!AU51)</f>
        <v/>
      </c>
      <c r="AV51" s="234" t="str">
        <f>IF(B51="","",BC51+September!AV51)</f>
        <v/>
      </c>
      <c r="AW51" s="233">
        <f>IF(BD51="","",BD51+September!AW51)</f>
        <v>0</v>
      </c>
      <c r="AX51" s="233">
        <f>IF(BE51="","",BE51+September!AX51)</f>
        <v>0</v>
      </c>
      <c r="AY51" s="246" t="str">
        <f>IF(B51="","",BF51+September!AY51)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IF(B52="","",AZ52+September!AS52)</f>
        <v/>
      </c>
      <c r="AT52" s="220" t="str">
        <f>IF(B52="","",BA52+September!AT52)</f>
        <v/>
      </c>
      <c r="AU52" s="220" t="str">
        <f>IF(B52="","",BB52+September!AU52)</f>
        <v/>
      </c>
      <c r="AV52" s="234" t="str">
        <f>IF(B52="","",BC52+September!AV52)</f>
        <v/>
      </c>
      <c r="AW52" s="233">
        <f>IF(BD52="","",BD52+September!AW52)</f>
        <v>0</v>
      </c>
      <c r="AX52" s="233">
        <f>IF(BE52="","",BE52+September!AX52)</f>
        <v>0</v>
      </c>
      <c r="AY52" s="246" t="str">
        <f>IF(B52="","",BF52+September!AY52)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IF(B53="","",AZ53+September!AS53)</f>
        <v/>
      </c>
      <c r="AT53" s="220" t="str">
        <f>IF(B53="","",BA53+September!AT53)</f>
        <v/>
      </c>
      <c r="AU53" s="220" t="str">
        <f>IF(B53="","",BB53+September!AU53)</f>
        <v/>
      </c>
      <c r="AV53" s="234" t="str">
        <f>IF(B53="","",BC53+September!AV53)</f>
        <v/>
      </c>
      <c r="AW53" s="233">
        <f>IF(BD53="","",BD53+September!AW53)</f>
        <v>0</v>
      </c>
      <c r="AX53" s="233">
        <f>IF(BE53="","",BE53+September!AX53)</f>
        <v>0</v>
      </c>
      <c r="AY53" s="246" t="str">
        <f>IF(B53="","",BF53+September!AY53)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IF(B57="","",AZ57+September!AS57)</f>
        <v/>
      </c>
      <c r="AT57" s="220" t="str">
        <f>IF(B57="","",BA57+September!AT57)</f>
        <v/>
      </c>
      <c r="AU57" s="220" t="str">
        <f>IF(B57="","",BB57+September!AU57)</f>
        <v/>
      </c>
      <c r="AV57" s="234" t="str">
        <f>IF(B57="","",BC57+September!AV57)</f>
        <v/>
      </c>
      <c r="AW57" s="233">
        <f>IF(BD57="","",BD57+September!AW57)</f>
        <v>0</v>
      </c>
      <c r="AX57" s="233">
        <f>IF(BE57="","",BE57+September!AX57)</f>
        <v>0</v>
      </c>
      <c r="AY57" s="246" t="str">
        <f>IF(B57="","",BF57+September!AY57)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IF(B58="","",AZ58+September!AS58)</f>
        <v/>
      </c>
      <c r="AT58" s="220" t="str">
        <f>IF(B58="","",BA58+September!AT58)</f>
        <v/>
      </c>
      <c r="AU58" s="220" t="str">
        <f>IF(B58="","",BB58+September!AU58)</f>
        <v/>
      </c>
      <c r="AV58" s="234" t="str">
        <f>IF(B58="","",BC58+September!AV58)</f>
        <v/>
      </c>
      <c r="AW58" s="233">
        <f>IF(BD58="","",BD58+September!AW58)</f>
        <v>0</v>
      </c>
      <c r="AX58" s="233">
        <f>IF(BE58="","",BE58+September!AX58)</f>
        <v>0</v>
      </c>
      <c r="AY58" s="246" t="str">
        <f>IF(B58="","",BF58+September!AY58)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IF(B59="","",AZ59+September!AS59)</f>
        <v/>
      </c>
      <c r="AT59" s="220" t="str">
        <f>IF(B59="","",BA59+September!AT59)</f>
        <v/>
      </c>
      <c r="AU59" s="220" t="str">
        <f>IF(B59="","",BB59+September!AU59)</f>
        <v/>
      </c>
      <c r="AV59" s="234" t="str">
        <f>IF(B59="","",BC59+September!AV59)</f>
        <v/>
      </c>
      <c r="AW59" s="233">
        <f>IF(BD59="","",BD59+September!AW59)</f>
        <v>0</v>
      </c>
      <c r="AX59" s="233">
        <f>IF(BE59="","",BE59+September!AX59)</f>
        <v>0</v>
      </c>
      <c r="AY59" s="246" t="str">
        <f>IF(B59="","",BF59+September!AY59)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IF(B60="","",AZ60+September!AS60)</f>
        <v/>
      </c>
      <c r="AT60" s="220" t="str">
        <f>IF(B60="","",BA60+September!AT60)</f>
        <v/>
      </c>
      <c r="AU60" s="220" t="str">
        <f>IF(B60="","",BB60+September!AU60)</f>
        <v/>
      </c>
      <c r="AV60" s="234" t="str">
        <f>IF(B60="","",BC60+September!AV60)</f>
        <v/>
      </c>
      <c r="AW60" s="233">
        <f>IF(BD60="","",BD60+September!AW60)</f>
        <v>0</v>
      </c>
      <c r="AX60" s="233">
        <f>IF(BE60="","",BE60+September!AX60)</f>
        <v>0</v>
      </c>
      <c r="AY60" s="246" t="str">
        <f>IF(B60="","",BF60+September!AY60)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IF(B61="","",AZ61+September!AS61)</f>
        <v/>
      </c>
      <c r="AT61" s="220" t="str">
        <f>IF(B61="","",BA61+September!AT61)</f>
        <v/>
      </c>
      <c r="AU61" s="220" t="str">
        <f>IF(B61="","",BB61+September!AU61)</f>
        <v/>
      </c>
      <c r="AV61" s="234" t="str">
        <f>IF(B61="","",BC61+September!AV61)</f>
        <v/>
      </c>
      <c r="AW61" s="233">
        <f>IF(BD61="","",BD61+September!AW61)</f>
        <v>0</v>
      </c>
      <c r="AX61" s="233">
        <f>IF(BE61="","",BE61+September!AX61)</f>
        <v>0</v>
      </c>
      <c r="AY61" s="246" t="str">
        <f>IF(B61="","",BF61+September!AY61)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IF(B62="","",AZ62+September!AS62)</f>
        <v/>
      </c>
      <c r="AT62" s="220" t="str">
        <f>IF(B62="","",BA62+September!AT62)</f>
        <v/>
      </c>
      <c r="AU62" s="220" t="str">
        <f>IF(B62="","",BB62+September!AU62)</f>
        <v/>
      </c>
      <c r="AV62" s="234" t="str">
        <f>IF(B62="","",BC62+September!AV62)</f>
        <v/>
      </c>
      <c r="AW62" s="233">
        <f>IF(BD62="","",BD62+September!AW62)</f>
        <v>0</v>
      </c>
      <c r="AX62" s="233">
        <f>IF(BE62="","",BE62+September!AX62)</f>
        <v>0</v>
      </c>
      <c r="AY62" s="246" t="str">
        <f>IF(B62="","",BF62+September!AY62)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IF(B63="","",AZ63+September!AS63)</f>
        <v/>
      </c>
      <c r="AT63" s="220" t="str">
        <f>IF(B63="","",BA63+September!AT63)</f>
        <v/>
      </c>
      <c r="AU63" s="220" t="str">
        <f>IF(B63="","",BB63+September!AU63)</f>
        <v/>
      </c>
      <c r="AV63" s="234" t="str">
        <f>IF(B63="","",BC63+September!AV63)</f>
        <v/>
      </c>
      <c r="AW63" s="233">
        <f>IF(BD63="","",BD63+September!AW63)</f>
        <v>0</v>
      </c>
      <c r="AX63" s="233">
        <f>IF(BE63="","",BE63+September!AX63)</f>
        <v>0</v>
      </c>
      <c r="AY63" s="246" t="str">
        <f>IF(B63="","",BF63+September!AY63)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IF(B64="","",AZ64+September!AS64)</f>
        <v/>
      </c>
      <c r="AT64" s="220" t="str">
        <f>IF(B64="","",BA64+September!AT64)</f>
        <v/>
      </c>
      <c r="AU64" s="220" t="str">
        <f>IF(B64="","",BB64+September!AU64)</f>
        <v/>
      </c>
      <c r="AV64" s="234" t="str">
        <f>IF(B64="","",BC64+September!AV64)</f>
        <v/>
      </c>
      <c r="AW64" s="233">
        <f>IF(BD64="","",BD64+September!AW64)</f>
        <v>0</v>
      </c>
      <c r="AX64" s="233">
        <f>IF(BE64="","",BE64+September!AX64)</f>
        <v>0</v>
      </c>
      <c r="AY64" s="246" t="str">
        <f>IF(B64="","",BF64+September!AY64)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IF(B65="","",AZ65+September!AS65)</f>
        <v/>
      </c>
      <c r="AT65" s="220" t="str">
        <f>IF(B65="","",BA65+September!AT65)</f>
        <v/>
      </c>
      <c r="AU65" s="220" t="str">
        <f>IF(B65="","",BB65+September!AU65)</f>
        <v/>
      </c>
      <c r="AV65" s="234" t="str">
        <f>IF(B65="","",BC65+September!AV65)</f>
        <v/>
      </c>
      <c r="AW65" s="233">
        <f>IF(BD65="","",BD65+September!AW65)</f>
        <v>0</v>
      </c>
      <c r="AX65" s="233">
        <f>IF(BE65="","",BE65+September!AX65)</f>
        <v>0</v>
      </c>
      <c r="AY65" s="246" t="str">
        <f>IF(B65="","",BF65+September!AY65)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IF(B66="","",AZ66+September!AS66)</f>
        <v/>
      </c>
      <c r="AT66" s="220" t="str">
        <f>IF(B66="","",BA66+September!AT66)</f>
        <v/>
      </c>
      <c r="AU66" s="220" t="str">
        <f>IF(B66="","",BB66+September!AU66)</f>
        <v/>
      </c>
      <c r="AV66" s="234" t="str">
        <f>IF(B66="","",BC66+September!AV66)</f>
        <v/>
      </c>
      <c r="AW66" s="233">
        <f>IF(BD66="","",BD66+September!AW66)</f>
        <v>0</v>
      </c>
      <c r="AX66" s="233">
        <f>IF(BE66="","",BE66+September!AX66)</f>
        <v>0</v>
      </c>
      <c r="AY66" s="246" t="str">
        <f>IF(B66="","",BF66+September!AY66)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IF(B67="","",AZ67+September!AS67)</f>
        <v/>
      </c>
      <c r="AT67" s="220" t="str">
        <f>IF(B67="","",BA67+September!AT67)</f>
        <v/>
      </c>
      <c r="AU67" s="220" t="str">
        <f>IF(B67="","",BB67+September!AU67)</f>
        <v/>
      </c>
      <c r="AV67" s="234" t="str">
        <f>IF(B67="","",BC67+September!AV67)</f>
        <v/>
      </c>
      <c r="AW67" s="233">
        <f>IF(BD67="","",BD67+September!AW67)</f>
        <v>0</v>
      </c>
      <c r="AX67" s="233">
        <f>IF(BE67="","",BE67+September!AX67)</f>
        <v>0</v>
      </c>
      <c r="AY67" s="246" t="str">
        <f>IF(B67="","",BF67+September!AY67)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IF(B68="","",AZ68+September!AS68)</f>
        <v/>
      </c>
      <c r="AT68" s="220" t="str">
        <f>IF(B68="","",BA68+September!AT68)</f>
        <v/>
      </c>
      <c r="AU68" s="220" t="str">
        <f>IF(B68="","",BB68+September!AU68)</f>
        <v/>
      </c>
      <c r="AV68" s="234" t="str">
        <f>IF(B68="","",BC68+September!AV68)</f>
        <v/>
      </c>
      <c r="AW68" s="233">
        <f>IF(BD68="","",BD68+September!AW68)</f>
        <v>0</v>
      </c>
      <c r="AX68" s="233">
        <f>IF(BE68="","",BE68+September!AX68)</f>
        <v>0</v>
      </c>
      <c r="AY68" s="246" t="str">
        <f>IF(B68="","",BF68+September!AY68)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IF(B69="","",AZ69+September!AS69)</f>
        <v/>
      </c>
      <c r="AT69" s="220" t="str">
        <f>IF(B69="","",BA69+September!AT69)</f>
        <v/>
      </c>
      <c r="AU69" s="220" t="str">
        <f>IF(B69="","",BB69+September!AU69)</f>
        <v/>
      </c>
      <c r="AV69" s="234" t="str">
        <f>IF(B69="","",BC69+September!AV69)</f>
        <v/>
      </c>
      <c r="AW69" s="233">
        <f>IF(BD69="","",BD69+September!AW69)</f>
        <v>0</v>
      </c>
      <c r="AX69" s="233">
        <f>IF(BE69="","",BE69+September!AX69)</f>
        <v>0</v>
      </c>
      <c r="AY69" s="246" t="str">
        <f>IF(B69="","",BF69+September!AY69)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IF(B70="","",AZ70+September!AS70)</f>
        <v/>
      </c>
      <c r="AT70" s="220" t="str">
        <f>IF(B70="","",BA70+September!AT70)</f>
        <v/>
      </c>
      <c r="AU70" s="220" t="str">
        <f>IF(B70="","",BB70+September!AU70)</f>
        <v/>
      </c>
      <c r="AV70" s="234" t="str">
        <f>IF(B70="","",BC70+September!AV70)</f>
        <v/>
      </c>
      <c r="AW70" s="233">
        <f>IF(BD70="","",BD70+September!AW70)</f>
        <v>0</v>
      </c>
      <c r="AX70" s="233">
        <f>IF(BE70="","",BE70+September!AX70)</f>
        <v>0</v>
      </c>
      <c r="AY70" s="246" t="str">
        <f>IF(B70="","",BF70+September!AY70)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IF(B71="","",AZ71+September!AS71)</f>
        <v/>
      </c>
      <c r="AT71" s="220" t="str">
        <f>IF(B71="","",BA71+September!AT71)</f>
        <v/>
      </c>
      <c r="AU71" s="220" t="str">
        <f>IF(B71="","",BB71+September!AU71)</f>
        <v/>
      </c>
      <c r="AV71" s="234" t="str">
        <f>IF(B71="","",BC71+September!AV71)</f>
        <v/>
      </c>
      <c r="AW71" s="233">
        <f>IF(BD71="","",BD71+September!AW71)</f>
        <v>0</v>
      </c>
      <c r="AX71" s="233">
        <f>IF(BE71="","",BE71+September!AX71)</f>
        <v>0</v>
      </c>
      <c r="AY71" s="246" t="str">
        <f>IF(B71="","",BF71+September!AY71)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IF(B72="","",AZ72+September!AS72)</f>
        <v/>
      </c>
      <c r="AT72" s="220" t="str">
        <f>IF(B72="","",BA72+September!AT72)</f>
        <v/>
      </c>
      <c r="AU72" s="220" t="str">
        <f>IF(B72="","",BB72+September!AU72)</f>
        <v/>
      </c>
      <c r="AV72" s="234" t="str">
        <f>IF(B72="","",BC72+September!AV72)</f>
        <v/>
      </c>
      <c r="AW72" s="233">
        <f>IF(BD72="","",BD72+September!AW72)</f>
        <v>0</v>
      </c>
      <c r="AX72" s="233">
        <f>IF(BE72="","",BE72+September!AX72)</f>
        <v>0</v>
      </c>
      <c r="AY72" s="246" t="str">
        <f>IF(B72="","",BF72+September!AY72)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IF(B73="","",AZ73+September!AS73)</f>
        <v/>
      </c>
      <c r="AT73" s="220" t="str">
        <f>IF(B73="","",BA73+September!AT73)</f>
        <v/>
      </c>
      <c r="AU73" s="220" t="str">
        <f>IF(B73="","",BB73+September!AU73)</f>
        <v/>
      </c>
      <c r="AV73" s="234" t="str">
        <f>IF(B73="","",BC73+September!AV73)</f>
        <v/>
      </c>
      <c r="AW73" s="233">
        <f>IF(BD73="","",BD73+September!AW73)</f>
        <v>0</v>
      </c>
      <c r="AX73" s="233">
        <f>IF(BE73="","",BE73+September!AX73)</f>
        <v>0</v>
      </c>
      <c r="AY73" s="246" t="str">
        <f>IF(B73="","",BF73+September!AY73)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IF(B74="","",AZ74+September!AS74)</f>
        <v/>
      </c>
      <c r="AT74" s="220" t="str">
        <f>IF(B74="","",BA74+September!AT74)</f>
        <v/>
      </c>
      <c r="AU74" s="220" t="str">
        <f>IF(B74="","",BB74+September!AU74)</f>
        <v/>
      </c>
      <c r="AV74" s="234" t="str">
        <f>IF(B74="","",BC74+September!AV74)</f>
        <v/>
      </c>
      <c r="AW74" s="233">
        <f>IF(BD74="","",BD74+September!AW74)</f>
        <v>0</v>
      </c>
      <c r="AX74" s="233">
        <f>IF(BE74="","",BE74+September!AX74)</f>
        <v>0</v>
      </c>
      <c r="AY74" s="246" t="str">
        <f>IF(B74="","",BF74+September!AY74)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IF(B75="","",AZ75+September!AS75)</f>
        <v/>
      </c>
      <c r="AT75" s="220" t="str">
        <f>IF(B75="","",BA75+September!AT75)</f>
        <v/>
      </c>
      <c r="AU75" s="220" t="str">
        <f>IF(B75="","",BB75+September!AU75)</f>
        <v/>
      </c>
      <c r="AV75" s="234" t="str">
        <f>IF(B75="","",BC75+September!AV75)</f>
        <v/>
      </c>
      <c r="AW75" s="233">
        <f>IF(BD75="","",BD75+September!AW75)</f>
        <v>0</v>
      </c>
      <c r="AX75" s="233">
        <f>IF(BE75="","",BE75+September!AX75)</f>
        <v>0</v>
      </c>
      <c r="AY75" s="246" t="str">
        <f>IF(B75="","",BF75+September!AY75)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IF(B76="","",AZ76+September!AS76)</f>
        <v/>
      </c>
      <c r="AT76" s="220" t="str">
        <f>IF(B76="","",BA76+September!AT76)</f>
        <v/>
      </c>
      <c r="AU76" s="220" t="str">
        <f>IF(B76="","",BB76+September!AU76)</f>
        <v/>
      </c>
      <c r="AV76" s="234" t="str">
        <f>IF(B76="","",BC76+September!AV76)</f>
        <v/>
      </c>
      <c r="AW76" s="233">
        <f>IF(BD76="","",BD76+September!AW76)</f>
        <v>0</v>
      </c>
      <c r="AX76" s="233">
        <f>IF(BE76="","",BE76+September!AX76)</f>
        <v>0</v>
      </c>
      <c r="AY76" s="246" t="str">
        <f>IF(B76="","",BF76+September!AY76)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IF(B77="","",AZ77+September!AS77)</f>
        <v/>
      </c>
      <c r="AT77" s="220" t="str">
        <f>IF(B77="","",BA77+September!AT77)</f>
        <v/>
      </c>
      <c r="AU77" s="220" t="str">
        <f>IF(B77="","",BB77+September!AU77)</f>
        <v/>
      </c>
      <c r="AV77" s="234" t="str">
        <f>IF(B77="","",BC77+September!AV77)</f>
        <v/>
      </c>
      <c r="AW77" s="233">
        <f>IF(BD77="","",BD77+September!AW77)</f>
        <v>0</v>
      </c>
      <c r="AX77" s="233">
        <f>IF(BE77="","",BE77+September!AX77)</f>
        <v>0</v>
      </c>
      <c r="AY77" s="246" t="str">
        <f>IF(B77="","",BF77+September!AY77)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IF(B78="","",AZ78+September!AS78)</f>
        <v/>
      </c>
      <c r="AT78" s="220" t="str">
        <f>IF(B78="","",BA78+September!AT78)</f>
        <v/>
      </c>
      <c r="AU78" s="220" t="str">
        <f>IF(B78="","",BB78+September!AU78)</f>
        <v/>
      </c>
      <c r="AV78" s="234" t="str">
        <f>IF(B78="","",BC78+September!AV78)</f>
        <v/>
      </c>
      <c r="AW78" s="233">
        <f>IF(BD78="","",BD78+September!AW78)</f>
        <v>0</v>
      </c>
      <c r="AX78" s="233">
        <f>IF(BE78="","",BE78+September!AX78)</f>
        <v>0</v>
      </c>
      <c r="AY78" s="246" t="str">
        <f>IF(B78="","",BF78+September!AY78)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IF(B79="","",AZ79+September!AS79)</f>
        <v/>
      </c>
      <c r="AT79" s="220" t="str">
        <f>IF(B79="","",BA79+September!AT79)</f>
        <v/>
      </c>
      <c r="AU79" s="220" t="str">
        <f>IF(B79="","",BB79+September!AU79)</f>
        <v/>
      </c>
      <c r="AV79" s="234" t="str">
        <f>IF(B79="","",BC79+September!AV79)</f>
        <v/>
      </c>
      <c r="AW79" s="233">
        <f>IF(BD79="","",BD79+September!AW79)</f>
        <v>0</v>
      </c>
      <c r="AX79" s="233">
        <f>IF(BE79="","",BE79+September!AX79)</f>
        <v>0</v>
      </c>
      <c r="AY79" s="246" t="str">
        <f>IF(B79="","",BF79+September!AY79)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IF(B80="","",AZ80+September!AS80)</f>
        <v/>
      </c>
      <c r="AT80" s="220" t="str">
        <f>IF(B80="","",BA80+September!AT80)</f>
        <v/>
      </c>
      <c r="AU80" s="220" t="str">
        <f>IF(B80="","",BB80+September!AU80)</f>
        <v/>
      </c>
      <c r="AV80" s="234" t="str">
        <f>IF(B80="","",BC80+September!AV80)</f>
        <v/>
      </c>
      <c r="AW80" s="233">
        <f>IF(BD80="","",BD80+September!AW80)</f>
        <v>0</v>
      </c>
      <c r="AX80" s="233">
        <f>IF(BE80="","",BE80+September!AX80)</f>
        <v>0</v>
      </c>
      <c r="AY80" s="246" t="str">
        <f>IF(B80="","",BF80+September!AY80)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IF(B81="","",AZ81+September!AS81)</f>
        <v/>
      </c>
      <c r="AT81" s="220" t="str">
        <f>IF(B81="","",BA81+September!AT81)</f>
        <v/>
      </c>
      <c r="AU81" s="220" t="str">
        <f>IF(B81="","",BB81+September!AU81)</f>
        <v/>
      </c>
      <c r="AV81" s="234" t="str">
        <f>IF(B81="","",BC81+September!AV81)</f>
        <v/>
      </c>
      <c r="AW81" s="233">
        <f>IF(BD81="","",BD81+September!AW81)</f>
        <v>0</v>
      </c>
      <c r="AX81" s="233">
        <f>IF(BE81="","",BE81+September!AX81)</f>
        <v>0</v>
      </c>
      <c r="AY81" s="246" t="str">
        <f>IF(B81="","",BF81+September!AY81)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IF(B82="","",AZ82+September!AS82)</f>
        <v/>
      </c>
      <c r="AT82" s="220" t="str">
        <f>IF(B82="","",BA82+September!AT82)</f>
        <v/>
      </c>
      <c r="AU82" s="220" t="str">
        <f>IF(B82="","",BB82+September!AU82)</f>
        <v/>
      </c>
      <c r="AV82" s="234" t="str">
        <f>IF(B82="","",BC82+September!AV82)</f>
        <v/>
      </c>
      <c r="AW82" s="233">
        <f>IF(BD82="","",BD82+September!AW82)</f>
        <v>0</v>
      </c>
      <c r="AX82" s="233">
        <f>IF(BE82="","",BE82+September!AX82)</f>
        <v>0</v>
      </c>
      <c r="AY82" s="246" t="str">
        <f>IF(B82="","",BF82+September!AY82)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IF(B83="","",AZ83+September!AS83)</f>
        <v/>
      </c>
      <c r="AT83" s="220" t="str">
        <f>IF(B83="","",BA83+September!AT83)</f>
        <v/>
      </c>
      <c r="AU83" s="220" t="str">
        <f>IF(B83="","",BB83+September!AU83)</f>
        <v/>
      </c>
      <c r="AV83" s="234" t="str">
        <f>IF(B83="","",BC83+September!AV83)</f>
        <v/>
      </c>
      <c r="AW83" s="233">
        <f>IF(BD83="","",BD83+September!AW83)</f>
        <v>0</v>
      </c>
      <c r="AX83" s="233">
        <f>IF(BE83="","",BE83+September!AX83)</f>
        <v>0</v>
      </c>
      <c r="AY83" s="246" t="str">
        <f>IF(B83="","",BF83+September!AY83)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IF(B84="","",AZ84+September!AS84)</f>
        <v/>
      </c>
      <c r="AT84" s="220" t="str">
        <f>IF(B84="","",BA84+September!AT84)</f>
        <v/>
      </c>
      <c r="AU84" s="220" t="str">
        <f>IF(B84="","",BB84+September!AU84)</f>
        <v/>
      </c>
      <c r="AV84" s="234" t="str">
        <f>IF(B84="","",BC84+September!AV84)</f>
        <v/>
      </c>
      <c r="AW84" s="233">
        <f>IF(BD84="","",BD84+September!AW84)</f>
        <v>0</v>
      </c>
      <c r="AX84" s="233">
        <f>IF(BE84="","",BE84+September!AX84)</f>
        <v>0</v>
      </c>
      <c r="AY84" s="246" t="str">
        <f>IF(B84="","",BF84+September!AY84)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IF(B85="","",AZ85+September!AS85)</f>
        <v/>
      </c>
      <c r="AT85" s="220" t="str">
        <f>IF(B85="","",BA85+September!AT85)</f>
        <v/>
      </c>
      <c r="AU85" s="220" t="str">
        <f>IF(B85="","",BB85+September!AU85)</f>
        <v/>
      </c>
      <c r="AV85" s="234" t="str">
        <f>IF(B85="","",BC85+September!AV85)</f>
        <v/>
      </c>
      <c r="AW85" s="233">
        <f>IF(BD85="","",BD85+September!AW85)</f>
        <v>0</v>
      </c>
      <c r="AX85" s="233">
        <f>IF(BE85="","",BE85+September!AX85)</f>
        <v>0</v>
      </c>
      <c r="AY85" s="246" t="str">
        <f>IF(B85="","",BF85+September!AY85)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IF(B86="","",AZ86+September!AS86)</f>
        <v/>
      </c>
      <c r="AT86" s="220" t="str">
        <f>IF(B86="","",BA86+September!AT86)</f>
        <v/>
      </c>
      <c r="AU86" s="220" t="str">
        <f>IF(B86="","",BB86+September!AU86)</f>
        <v/>
      </c>
      <c r="AV86" s="234" t="str">
        <f>IF(B86="","",BC86+September!AV86)</f>
        <v/>
      </c>
      <c r="AW86" s="233">
        <f>IF(BD86="","",BD86+September!AW86)</f>
        <v>0</v>
      </c>
      <c r="AX86" s="233">
        <f>IF(BE86="","",BE86+September!AX86)</f>
        <v>0</v>
      </c>
      <c r="AY86" s="246" t="str">
        <f>IF(B86="","",BF86+September!AY86)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IF(B87="","",AZ87+September!AS87)</f>
        <v/>
      </c>
      <c r="AT87" s="220" t="str">
        <f>IF(B87="","",BA87+September!AT87)</f>
        <v/>
      </c>
      <c r="AU87" s="220" t="str">
        <f>IF(B87="","",BB87+September!AU87)</f>
        <v/>
      </c>
      <c r="AV87" s="234" t="str">
        <f>IF(B87="","",BC87+September!AV87)</f>
        <v/>
      </c>
      <c r="AW87" s="233">
        <f>IF(BD87="","",BD87+September!AW87)</f>
        <v>0</v>
      </c>
      <c r="AX87" s="233">
        <f>IF(BE87="","",BE87+September!AX87)</f>
        <v>0</v>
      </c>
      <c r="AY87" s="246" t="str">
        <f>IF(B87="","",BF87+September!AY87)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IF(B88="","",AZ88+September!AS88)</f>
        <v/>
      </c>
      <c r="AT88" s="220" t="str">
        <f>IF(B88="","",BA88+September!AT88)</f>
        <v/>
      </c>
      <c r="AU88" s="220" t="str">
        <f>IF(B88="","",BB88+September!AU88)</f>
        <v/>
      </c>
      <c r="AV88" s="234" t="str">
        <f>IF(B88="","",BC88+September!AV88)</f>
        <v/>
      </c>
      <c r="AW88" s="233">
        <f>IF(BD88="","",BD88+September!AW88)</f>
        <v>0</v>
      </c>
      <c r="AX88" s="233">
        <f>IF(BE88="","",BE88+September!AX88)</f>
        <v>0</v>
      </c>
      <c r="AY88" s="246" t="str">
        <f>IF(B88="","",BF88+September!AY88)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IF(B89="","",AZ89+September!AS89)</f>
        <v/>
      </c>
      <c r="AT89" s="220" t="str">
        <f>IF(B89="","",BA89+September!AT89)</f>
        <v/>
      </c>
      <c r="AU89" s="220" t="str">
        <f>IF(B89="","",BB89+September!AU89)</f>
        <v/>
      </c>
      <c r="AV89" s="234" t="str">
        <f>IF(B89="","",BC89+September!AV89)</f>
        <v/>
      </c>
      <c r="AW89" s="233">
        <f>IF(BD89="","",BD89+September!AW89)</f>
        <v>0</v>
      </c>
      <c r="AX89" s="233">
        <f>IF(BE89="","",BE89+September!AX89)</f>
        <v>0</v>
      </c>
      <c r="AY89" s="246" t="str">
        <f>IF(B89="","",BF89+September!AY89)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IF(B90="","",AZ90+September!AS90)</f>
        <v/>
      </c>
      <c r="AT90" s="220" t="str">
        <f>IF(B90="","",BA90+September!AT90)</f>
        <v/>
      </c>
      <c r="AU90" s="220" t="str">
        <f>IF(B90="","",BB90+September!AU90)</f>
        <v/>
      </c>
      <c r="AV90" s="234" t="str">
        <f>IF(B90="","",BC90+September!AV90)</f>
        <v/>
      </c>
      <c r="AW90" s="233">
        <f>IF(BD90="","",BD90+September!AW90)</f>
        <v>0</v>
      </c>
      <c r="AX90" s="233">
        <f>IF(BE90="","",BE90+September!AX90)</f>
        <v>0</v>
      </c>
      <c r="AY90" s="246" t="str">
        <f>IF(B90="","",BF90+September!AY90)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IF(B91="","",AZ91+September!AS91)</f>
        <v/>
      </c>
      <c r="AT91" s="220" t="str">
        <f>IF(B91="","",BA91+September!AT91)</f>
        <v/>
      </c>
      <c r="AU91" s="220" t="str">
        <f>IF(B91="","",BB91+September!AU91)</f>
        <v/>
      </c>
      <c r="AV91" s="234" t="str">
        <f>IF(B91="","",BC91+September!AV91)</f>
        <v/>
      </c>
      <c r="AW91" s="233">
        <f>IF(BD91="","",BD91+September!AW91)</f>
        <v>0</v>
      </c>
      <c r="AX91" s="233">
        <f>IF(BE91="","",BE91+September!AX91)</f>
        <v>0</v>
      </c>
      <c r="AY91" s="246" t="str">
        <f>IF(B91="","",BF91+September!AY91)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IF(B92="","",AZ92+September!AS92)</f>
        <v/>
      </c>
      <c r="AT92" s="220" t="str">
        <f>IF(B92="","",BA92+September!AT92)</f>
        <v/>
      </c>
      <c r="AU92" s="220" t="str">
        <f>IF(B92="","",BB92+September!AU92)</f>
        <v/>
      </c>
      <c r="AV92" s="234" t="str">
        <f>IF(B92="","",BC92+September!AV92)</f>
        <v/>
      </c>
      <c r="AW92" s="233">
        <f>IF(BD92="","",BD92+September!AW92)</f>
        <v>0</v>
      </c>
      <c r="AX92" s="233">
        <f>IF(BE92="","",BE92+September!AX92)</f>
        <v>0</v>
      </c>
      <c r="AY92" s="246" t="str">
        <f>IF(B92="","",BF92+September!AY92)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IF(B93="","",AZ93+September!AS93)</f>
        <v/>
      </c>
      <c r="AT93" s="220" t="str">
        <f>IF(B93="","",BA93+September!AT93)</f>
        <v/>
      </c>
      <c r="AU93" s="220" t="str">
        <f>IF(B93="","",BB93+September!AU93)</f>
        <v/>
      </c>
      <c r="AV93" s="234" t="str">
        <f>IF(B93="","",BC93+September!AV93)</f>
        <v/>
      </c>
      <c r="AW93" s="233">
        <f>IF(BD93="","",BD93+September!AW93)</f>
        <v>0</v>
      </c>
      <c r="AX93" s="233">
        <f>IF(BE93="","",BE93+September!AX93)</f>
        <v>0</v>
      </c>
      <c r="AY93" s="246" t="str">
        <f>IF(B93="","",BF93+September!AY93)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IF(B94="","",AZ94+September!AS94)</f>
        <v/>
      </c>
      <c r="AT94" s="220" t="str">
        <f>IF(B94="","",BA94+September!AT94)</f>
        <v/>
      </c>
      <c r="AU94" s="220" t="str">
        <f>IF(B94="","",BB94+September!AU94)</f>
        <v/>
      </c>
      <c r="AV94" s="234" t="str">
        <f>IF(B94="","",BC94+September!AV94)</f>
        <v/>
      </c>
      <c r="AW94" s="233">
        <f>IF(BD94="","",BD94+September!AW94)</f>
        <v>0</v>
      </c>
      <c r="AX94" s="233">
        <f>IF(BE94="","",BE94+September!AX94)</f>
        <v>0</v>
      </c>
      <c r="AY94" s="246" t="str">
        <f>IF(B94="","",BF94+September!AY94)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IF(B95="","",AZ95+September!AS95)</f>
        <v/>
      </c>
      <c r="AT95" s="220" t="str">
        <f>IF(B95="","",BA95+September!AT95)</f>
        <v/>
      </c>
      <c r="AU95" s="220" t="str">
        <f>IF(B95="","",BB95+September!AU95)</f>
        <v/>
      </c>
      <c r="AV95" s="234" t="str">
        <f>IF(B95="","",BC95+September!AV95)</f>
        <v/>
      </c>
      <c r="AW95" s="233">
        <f>IF(BD95="","",BD95+September!AW95)</f>
        <v>0</v>
      </c>
      <c r="AX95" s="233">
        <f>IF(BE95="","",BE95+September!AX95)</f>
        <v>0</v>
      </c>
      <c r="AY95" s="246" t="str">
        <f>IF(B95="","",BF95+September!AY95)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IF(B96="","",AZ96+September!AS96)</f>
        <v/>
      </c>
      <c r="AT96" s="220" t="str">
        <f>IF(B96="","",BA96+September!AT96)</f>
        <v/>
      </c>
      <c r="AU96" s="220" t="str">
        <f>IF(B96="","",BB96+September!AU96)</f>
        <v/>
      </c>
      <c r="AV96" s="234" t="str">
        <f>IF(B96="","",BC96+September!AV96)</f>
        <v/>
      </c>
      <c r="AW96" s="233">
        <f>IF(BD96="","",BD96+September!AW96)</f>
        <v>0</v>
      </c>
      <c r="AX96" s="233">
        <f>IF(BE96="","",BE96+September!AX96)</f>
        <v>0</v>
      </c>
      <c r="AY96" s="246" t="str">
        <f>IF(B96="","",BF96+September!AY96)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183</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7V8OkkyaCTFLAvASCaf671wO0//ly5UglDE+AyNkZjhlbqrFJesJk4HBlJlYRqzpARAWLdzNaiA+MzbxXP+Q3A==" saltValue="J7Q//aAPCfMzZ3kZYPBnsQ=="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3645"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3644" priority="428">
      <formula>$AY59=1</formula>
    </cfRule>
  </conditionalFormatting>
  <conditionalFormatting sqref="B52:H52">
    <cfRule type="expression" dxfId="3643" priority="429">
      <formula>$AY52=1</formula>
    </cfRule>
  </conditionalFormatting>
  <conditionalFormatting sqref="B50:H50">
    <cfRule type="expression" dxfId="3642" priority="430">
      <formula>$AY50=1</formula>
    </cfRule>
  </conditionalFormatting>
  <conditionalFormatting sqref="B48:H48">
    <cfRule type="expression" dxfId="3641" priority="431">
      <formula>$AY48=1</formula>
    </cfRule>
  </conditionalFormatting>
  <conditionalFormatting sqref="B46:H46">
    <cfRule type="expression" dxfId="3640" priority="432">
      <formula>$AY46=1</formula>
    </cfRule>
  </conditionalFormatting>
  <conditionalFormatting sqref="B44:H44">
    <cfRule type="expression" dxfId="3639" priority="433">
      <formula>$AY44=1</formula>
    </cfRule>
  </conditionalFormatting>
  <conditionalFormatting sqref="B42:H42">
    <cfRule type="expression" dxfId="3638" priority="434">
      <formula>$AY42=1</formula>
    </cfRule>
  </conditionalFormatting>
  <conditionalFormatting sqref="B40:H40">
    <cfRule type="expression" dxfId="3637" priority="435">
      <formula>$AY40=1</formula>
    </cfRule>
  </conditionalFormatting>
  <conditionalFormatting sqref="B38:H38">
    <cfRule type="expression" dxfId="3636" priority="436">
      <formula>$AY38=1</formula>
    </cfRule>
  </conditionalFormatting>
  <conditionalFormatting sqref="B36:H36">
    <cfRule type="expression" dxfId="3635" priority="437">
      <formula>$AY36=1</formula>
    </cfRule>
  </conditionalFormatting>
  <conditionalFormatting sqref="B34:H34">
    <cfRule type="expression" dxfId="3634" priority="438">
      <formula>$AY34=1</formula>
    </cfRule>
  </conditionalFormatting>
  <conditionalFormatting sqref="B32:H32">
    <cfRule type="expression" dxfId="3633" priority="439">
      <formula>$AY32=1</formula>
    </cfRule>
  </conditionalFormatting>
  <conditionalFormatting sqref="B30:H30">
    <cfRule type="expression" dxfId="3632" priority="440">
      <formula>$AY30=1</formula>
    </cfRule>
  </conditionalFormatting>
  <conditionalFormatting sqref="B28:H28">
    <cfRule type="expression" dxfId="3631" priority="441">
      <formula>$AY28=1</formula>
    </cfRule>
  </conditionalFormatting>
  <conditionalFormatting sqref="B26:H26">
    <cfRule type="expression" dxfId="3630" priority="442">
      <formula>$AY26=1</formula>
    </cfRule>
  </conditionalFormatting>
  <conditionalFormatting sqref="B24:H24">
    <cfRule type="expression" dxfId="3629" priority="443">
      <formula>$AY24=1</formula>
    </cfRule>
  </conditionalFormatting>
  <conditionalFormatting sqref="B22:H22">
    <cfRule type="expression" dxfId="3628" priority="444">
      <formula>$AY22=1</formula>
    </cfRule>
  </conditionalFormatting>
  <conditionalFormatting sqref="B20:H20">
    <cfRule type="expression" dxfId="3627" priority="445">
      <formula>$AY20=1</formula>
    </cfRule>
  </conditionalFormatting>
  <conditionalFormatting sqref="B18:H18">
    <cfRule type="expression" dxfId="3626" priority="446">
      <formula>$AY18=1</formula>
    </cfRule>
  </conditionalFormatting>
  <conditionalFormatting sqref="A14:I14 AH14:AI14 I15:I96">
    <cfRule type="expression" dxfId="3625" priority="447">
      <formula>$AY14=1</formula>
    </cfRule>
  </conditionalFormatting>
  <conditionalFormatting sqref="B17:H17">
    <cfRule type="expression" dxfId="3624" priority="487">
      <formula>$AY17=1</formula>
    </cfRule>
  </conditionalFormatting>
  <conditionalFormatting sqref="B19:H19">
    <cfRule type="expression" dxfId="3623" priority="486">
      <formula>$AY19=1</formula>
    </cfRule>
  </conditionalFormatting>
  <conditionalFormatting sqref="B21:H21">
    <cfRule type="expression" dxfId="3622" priority="485">
      <formula>$AY21=1</formula>
    </cfRule>
  </conditionalFormatting>
  <conditionalFormatting sqref="B23:H23">
    <cfRule type="expression" dxfId="3621" priority="484">
      <formula>$AY23=1</formula>
    </cfRule>
  </conditionalFormatting>
  <conditionalFormatting sqref="B25:H25">
    <cfRule type="expression" dxfId="3620" priority="483">
      <formula>$AY25=1</formula>
    </cfRule>
  </conditionalFormatting>
  <conditionalFormatting sqref="B27:H27">
    <cfRule type="expression" dxfId="3619" priority="482">
      <formula>$AY27=1</formula>
    </cfRule>
  </conditionalFormatting>
  <conditionalFormatting sqref="B29:H29">
    <cfRule type="expression" dxfId="3618" priority="481">
      <formula>$AY29=1</formula>
    </cfRule>
  </conditionalFormatting>
  <conditionalFormatting sqref="B31:H31">
    <cfRule type="expression" dxfId="3617" priority="480">
      <formula>$AY31=1</formula>
    </cfRule>
  </conditionalFormatting>
  <conditionalFormatting sqref="B33:H33">
    <cfRule type="expression" dxfId="3616" priority="479">
      <formula>$AY33=1</formula>
    </cfRule>
  </conditionalFormatting>
  <conditionalFormatting sqref="B35:H35">
    <cfRule type="expression" dxfId="3615" priority="478">
      <formula>$AY35=1</formula>
    </cfRule>
  </conditionalFormatting>
  <conditionalFormatting sqref="B37:H37">
    <cfRule type="expression" dxfId="3614" priority="477">
      <formula>$AY37=1</formula>
    </cfRule>
  </conditionalFormatting>
  <conditionalFormatting sqref="B39:H39">
    <cfRule type="expression" dxfId="3613" priority="476">
      <formula>$AY39=1</formula>
    </cfRule>
  </conditionalFormatting>
  <conditionalFormatting sqref="B41:H41">
    <cfRule type="expression" dxfId="3612" priority="475">
      <formula>$AY41=1</formula>
    </cfRule>
  </conditionalFormatting>
  <conditionalFormatting sqref="B43:H43">
    <cfRule type="expression" dxfId="3611" priority="474">
      <formula>$AY43=1</formula>
    </cfRule>
  </conditionalFormatting>
  <conditionalFormatting sqref="B45:H45">
    <cfRule type="expression" dxfId="3610" priority="473">
      <formula>$AY45=1</formula>
    </cfRule>
  </conditionalFormatting>
  <conditionalFormatting sqref="B47:H47">
    <cfRule type="expression" dxfId="3609" priority="472">
      <formula>$AY47=1</formula>
    </cfRule>
  </conditionalFormatting>
  <conditionalFormatting sqref="B49:H49">
    <cfRule type="expression" dxfId="3608" priority="471">
      <formula>$AY49=1</formula>
    </cfRule>
  </conditionalFormatting>
  <conditionalFormatting sqref="B51:H51">
    <cfRule type="expression" dxfId="3607" priority="470">
      <formula>$AY51=1</formula>
    </cfRule>
  </conditionalFormatting>
  <conditionalFormatting sqref="B53:H53">
    <cfRule type="expression" dxfId="3606"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3605" priority="468">
      <formula>$AY58=1</formula>
    </cfRule>
  </conditionalFormatting>
  <conditionalFormatting sqref="B60:H60">
    <cfRule type="expression" dxfId="3604" priority="467">
      <formula>$AY60=1</formula>
    </cfRule>
  </conditionalFormatting>
  <conditionalFormatting sqref="B62:H62">
    <cfRule type="expression" dxfId="3603" priority="466">
      <formula>$AY62=1</formula>
    </cfRule>
  </conditionalFormatting>
  <conditionalFormatting sqref="B64:H64">
    <cfRule type="expression" dxfId="3602" priority="465">
      <formula>$AY64=1</formula>
    </cfRule>
  </conditionalFormatting>
  <conditionalFormatting sqref="B66:H66">
    <cfRule type="expression" dxfId="3601" priority="464">
      <formula>$AY66=1</formula>
    </cfRule>
  </conditionalFormatting>
  <conditionalFormatting sqref="B68:H68">
    <cfRule type="expression" dxfId="3600" priority="463">
      <formula>$AY68=1</formula>
    </cfRule>
  </conditionalFormatting>
  <conditionalFormatting sqref="B70:H70">
    <cfRule type="expression" dxfId="3599" priority="462">
      <formula>$AY70=1</formula>
    </cfRule>
  </conditionalFormatting>
  <conditionalFormatting sqref="B72:H72">
    <cfRule type="expression" dxfId="3598" priority="461">
      <formula>$AY72=1</formula>
    </cfRule>
  </conditionalFormatting>
  <conditionalFormatting sqref="B74:H74">
    <cfRule type="expression" dxfId="3597" priority="460">
      <formula>$AY74=1</formula>
    </cfRule>
  </conditionalFormatting>
  <conditionalFormatting sqref="B76:H76">
    <cfRule type="expression" dxfId="3596" priority="459">
      <formula>$AY76=1</formula>
    </cfRule>
  </conditionalFormatting>
  <conditionalFormatting sqref="B78:H78">
    <cfRule type="expression" dxfId="3595" priority="458">
      <formula>$AY78=1</formula>
    </cfRule>
  </conditionalFormatting>
  <conditionalFormatting sqref="B80:H80">
    <cfRule type="expression" dxfId="3594" priority="457">
      <formula>$AY80=1</formula>
    </cfRule>
  </conditionalFormatting>
  <conditionalFormatting sqref="B82:H82">
    <cfRule type="expression" dxfId="3593" priority="456">
      <formula>$AY82=1</formula>
    </cfRule>
  </conditionalFormatting>
  <conditionalFormatting sqref="B84:H84">
    <cfRule type="expression" dxfId="3592" priority="455">
      <formula>$AY84=1</formula>
    </cfRule>
  </conditionalFormatting>
  <conditionalFormatting sqref="B86:H86">
    <cfRule type="expression" dxfId="3591" priority="454">
      <formula>$AY86=1</formula>
    </cfRule>
  </conditionalFormatting>
  <conditionalFormatting sqref="B88:H88">
    <cfRule type="expression" dxfId="3590" priority="453">
      <formula>$AY88=1</formula>
    </cfRule>
  </conditionalFormatting>
  <conditionalFormatting sqref="B90:H90">
    <cfRule type="expression" dxfId="3589" priority="452">
      <formula>$AY90=1</formula>
    </cfRule>
  </conditionalFormatting>
  <conditionalFormatting sqref="B92:H92">
    <cfRule type="expression" dxfId="3588" priority="451">
      <formula>$AY92=1</formula>
    </cfRule>
  </conditionalFormatting>
  <conditionalFormatting sqref="B94:H94">
    <cfRule type="expression" dxfId="3587" priority="450">
      <formula>$AY94=1</formula>
    </cfRule>
  </conditionalFormatting>
  <conditionalFormatting sqref="B96:H96">
    <cfRule type="expression" dxfId="3586"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3585" priority="448">
      <formula>$AY16=1</formula>
    </cfRule>
  </conditionalFormatting>
  <conditionalFormatting sqref="A57:H57 AI57">
    <cfRule type="expression" dxfId="3584" priority="427">
      <formula>$AY57=1</formula>
    </cfRule>
  </conditionalFormatting>
  <conditionalFormatting sqref="B61:H61">
    <cfRule type="expression" dxfId="3583" priority="426">
      <formula>$AY61=1</formula>
    </cfRule>
  </conditionalFormatting>
  <conditionalFormatting sqref="B63:H63">
    <cfRule type="expression" dxfId="3582" priority="425">
      <formula>$AY63=1</formula>
    </cfRule>
  </conditionalFormatting>
  <conditionalFormatting sqref="B65:H65">
    <cfRule type="expression" dxfId="3581" priority="424">
      <formula>$AY65=1</formula>
    </cfRule>
  </conditionalFormatting>
  <conditionalFormatting sqref="B67:H67">
    <cfRule type="expression" dxfId="3580" priority="423">
      <formula>$AY67=1</formula>
    </cfRule>
  </conditionalFormatting>
  <conditionalFormatting sqref="B69:H69">
    <cfRule type="expression" dxfId="3579" priority="422">
      <formula>$AY69=1</formula>
    </cfRule>
  </conditionalFormatting>
  <conditionalFormatting sqref="B71:H71">
    <cfRule type="expression" dxfId="3578" priority="421">
      <formula>$AY71=1</formula>
    </cfRule>
  </conditionalFormatting>
  <conditionalFormatting sqref="B73:H73">
    <cfRule type="expression" dxfId="3577" priority="420">
      <formula>$AY73=1</formula>
    </cfRule>
  </conditionalFormatting>
  <conditionalFormatting sqref="B75:H75">
    <cfRule type="expression" dxfId="3576" priority="419">
      <formula>$AY75=1</formula>
    </cfRule>
  </conditionalFormatting>
  <conditionalFormatting sqref="B77:H77">
    <cfRule type="expression" dxfId="3575" priority="418">
      <formula>$AY77=1</formula>
    </cfRule>
  </conditionalFormatting>
  <conditionalFormatting sqref="B79:H79">
    <cfRule type="expression" dxfId="3574" priority="417">
      <formula>$AY79=1</formula>
    </cfRule>
  </conditionalFormatting>
  <conditionalFormatting sqref="B81:H81">
    <cfRule type="expression" dxfId="3573" priority="416">
      <formula>$AY81=1</formula>
    </cfRule>
  </conditionalFormatting>
  <conditionalFormatting sqref="D83:H83">
    <cfRule type="expression" dxfId="3572" priority="415">
      <formula>$AY83=1</formula>
    </cfRule>
  </conditionalFormatting>
  <conditionalFormatting sqref="B85:H85">
    <cfRule type="expression" dxfId="3571" priority="414">
      <formula>$AY85=1</formula>
    </cfRule>
  </conditionalFormatting>
  <conditionalFormatting sqref="B87:H87">
    <cfRule type="expression" dxfId="3570" priority="413">
      <formula>$AY87=1</formula>
    </cfRule>
  </conditionalFormatting>
  <conditionalFormatting sqref="B89:H89">
    <cfRule type="expression" dxfId="3569" priority="412">
      <formula>$AY89=1</formula>
    </cfRule>
  </conditionalFormatting>
  <conditionalFormatting sqref="B91:H91">
    <cfRule type="expression" dxfId="3568" priority="411">
      <formula>$AY91=1</formula>
    </cfRule>
  </conditionalFormatting>
  <conditionalFormatting sqref="B93:H93">
    <cfRule type="expression" dxfId="3567" priority="410">
      <formula>$AY93=1</formula>
    </cfRule>
  </conditionalFormatting>
  <conditionalFormatting sqref="D95:H95">
    <cfRule type="expression" dxfId="3566" priority="409">
      <formula>$AY95=1</formula>
    </cfRule>
  </conditionalFormatting>
  <conditionalFormatting sqref="AJ95:AO95">
    <cfRule type="expression" dxfId="3565" priority="369">
      <formula>$AY95=1</formula>
    </cfRule>
  </conditionalFormatting>
  <conditionalFormatting sqref="AJ58:AO58">
    <cfRule type="expression" dxfId="3564" priority="408">
      <formula>$AY58=1</formula>
    </cfRule>
  </conditionalFormatting>
  <conditionalFormatting sqref="AJ60:AO60">
    <cfRule type="expression" dxfId="3563" priority="407">
      <formula>$AY60=1</formula>
    </cfRule>
  </conditionalFormatting>
  <conditionalFormatting sqref="AJ62:AO62">
    <cfRule type="expression" dxfId="3562" priority="406">
      <formula>$AY62=1</formula>
    </cfRule>
  </conditionalFormatting>
  <conditionalFormatting sqref="AJ64:AO64">
    <cfRule type="expression" dxfId="3561" priority="405">
      <formula>$AY64=1</formula>
    </cfRule>
  </conditionalFormatting>
  <conditionalFormatting sqref="AJ66:AO66">
    <cfRule type="expression" dxfId="3560" priority="404">
      <formula>$AY66=1</formula>
    </cfRule>
  </conditionalFormatting>
  <conditionalFormatting sqref="AJ68:AO68">
    <cfRule type="expression" dxfId="3559" priority="403">
      <formula>$AY68=1</formula>
    </cfRule>
  </conditionalFormatting>
  <conditionalFormatting sqref="AJ70:AO70">
    <cfRule type="expression" dxfId="3558" priority="402">
      <formula>$AY70=1</formula>
    </cfRule>
  </conditionalFormatting>
  <conditionalFormatting sqref="AJ72:AO72">
    <cfRule type="expression" dxfId="3557" priority="401">
      <formula>$AY72=1</formula>
    </cfRule>
  </conditionalFormatting>
  <conditionalFormatting sqref="AJ74:AO74">
    <cfRule type="expression" dxfId="3556" priority="400">
      <formula>$AY74=1</formula>
    </cfRule>
  </conditionalFormatting>
  <conditionalFormatting sqref="AJ76:AO76">
    <cfRule type="expression" dxfId="3555" priority="399">
      <formula>$AY76=1</formula>
    </cfRule>
  </conditionalFormatting>
  <conditionalFormatting sqref="AJ78:AO78">
    <cfRule type="expression" dxfId="3554" priority="398">
      <formula>$AY78=1</formula>
    </cfRule>
  </conditionalFormatting>
  <conditionalFormatting sqref="AJ80:AO80">
    <cfRule type="expression" dxfId="3553" priority="397">
      <formula>$AY80=1</formula>
    </cfRule>
  </conditionalFormatting>
  <conditionalFormatting sqref="AJ82:AO82">
    <cfRule type="expression" dxfId="3552" priority="396">
      <formula>$AY82=1</formula>
    </cfRule>
  </conditionalFormatting>
  <conditionalFormatting sqref="AJ84:AO84">
    <cfRule type="expression" dxfId="3551" priority="395">
      <formula>$AY84=1</formula>
    </cfRule>
  </conditionalFormatting>
  <conditionalFormatting sqref="AJ86:AO86">
    <cfRule type="expression" dxfId="3550" priority="394">
      <formula>$AY86=1</formula>
    </cfRule>
  </conditionalFormatting>
  <conditionalFormatting sqref="AJ88:AO88">
    <cfRule type="expression" dxfId="3549" priority="393">
      <formula>$AY88=1</formula>
    </cfRule>
  </conditionalFormatting>
  <conditionalFormatting sqref="AJ90:AO90">
    <cfRule type="expression" dxfId="3548" priority="392">
      <formula>$AY90=1</formula>
    </cfRule>
  </conditionalFormatting>
  <conditionalFormatting sqref="AJ92:AO92">
    <cfRule type="expression" dxfId="3547" priority="391">
      <formula>$AY92=1</formula>
    </cfRule>
  </conditionalFormatting>
  <conditionalFormatting sqref="AJ94:AO94">
    <cfRule type="expression" dxfId="3546" priority="390">
      <formula>$AY94=1</formula>
    </cfRule>
  </conditionalFormatting>
  <conditionalFormatting sqref="AJ96:AO96">
    <cfRule type="expression" dxfId="3545" priority="389">
      <formula>$AY96=1</formula>
    </cfRule>
  </conditionalFormatting>
  <conditionalFormatting sqref="AJ59:AO59">
    <cfRule type="expression" dxfId="3544" priority="388">
      <formula>$AY59=1</formula>
    </cfRule>
  </conditionalFormatting>
  <conditionalFormatting sqref="AJ57:AO57">
    <cfRule type="expression" dxfId="3543" priority="387">
      <formula>$AY57=1</formula>
    </cfRule>
  </conditionalFormatting>
  <conditionalFormatting sqref="AJ61:AO61">
    <cfRule type="expression" dxfId="3542" priority="386">
      <formula>$AY61=1</formula>
    </cfRule>
  </conditionalFormatting>
  <conditionalFormatting sqref="AJ63:AO63">
    <cfRule type="expression" dxfId="3541" priority="385">
      <formula>$AY63=1</formula>
    </cfRule>
  </conditionalFormatting>
  <conditionalFormatting sqref="AJ65:AO65">
    <cfRule type="expression" dxfId="3540" priority="384">
      <formula>$AY65=1</formula>
    </cfRule>
  </conditionalFormatting>
  <conditionalFormatting sqref="AJ67:AO67">
    <cfRule type="expression" dxfId="3539" priority="383">
      <formula>$AY67=1</formula>
    </cfRule>
  </conditionalFormatting>
  <conditionalFormatting sqref="AJ69:AO69">
    <cfRule type="expression" dxfId="3538" priority="382">
      <formula>$AY69=1</formula>
    </cfRule>
  </conditionalFormatting>
  <conditionalFormatting sqref="AJ71:AO71">
    <cfRule type="expression" dxfId="3537" priority="381">
      <formula>$AY71=1</formula>
    </cfRule>
  </conditionalFormatting>
  <conditionalFormatting sqref="AJ73:AO73">
    <cfRule type="expression" dxfId="3536" priority="380">
      <formula>$AY73=1</formula>
    </cfRule>
  </conditionalFormatting>
  <conditionalFormatting sqref="AJ75:AO75">
    <cfRule type="expression" dxfId="3535" priority="379">
      <formula>$AY75=1</formula>
    </cfRule>
  </conditionalFormatting>
  <conditionalFormatting sqref="AJ77:AO77">
    <cfRule type="expression" dxfId="3534" priority="378">
      <formula>$AY77=1</formula>
    </cfRule>
  </conditionalFormatting>
  <conditionalFormatting sqref="AJ79:AO79">
    <cfRule type="expression" dxfId="3533" priority="377">
      <formula>$AY79=1</formula>
    </cfRule>
  </conditionalFormatting>
  <conditionalFormatting sqref="AJ81:AO81">
    <cfRule type="expression" dxfId="3532" priority="376">
      <formula>$AY81=1</formula>
    </cfRule>
  </conditionalFormatting>
  <conditionalFormatting sqref="AJ83:AO83">
    <cfRule type="expression" dxfId="3531" priority="375">
      <formula>$AY83=1</formula>
    </cfRule>
  </conditionalFormatting>
  <conditionalFormatting sqref="AJ85:AO85">
    <cfRule type="expression" dxfId="3530" priority="374">
      <formula>$AY85=1</formula>
    </cfRule>
  </conditionalFormatting>
  <conditionalFormatting sqref="AJ87:AO87">
    <cfRule type="expression" dxfId="3529" priority="373">
      <formula>$AY87=1</formula>
    </cfRule>
  </conditionalFormatting>
  <conditionalFormatting sqref="AJ89:AO89">
    <cfRule type="expression" dxfId="3528" priority="372">
      <formula>$AY89=1</formula>
    </cfRule>
  </conditionalFormatting>
  <conditionalFormatting sqref="AJ91:AO91">
    <cfRule type="expression" dxfId="3527" priority="371">
      <formula>$AY91=1</formula>
    </cfRule>
  </conditionalFormatting>
  <conditionalFormatting sqref="AJ93:AO93">
    <cfRule type="expression" dxfId="3526" priority="370">
      <formula>$AY93=1</formula>
    </cfRule>
  </conditionalFormatting>
  <conditionalFormatting sqref="AJ15:AO15">
    <cfRule type="expression" dxfId="3525" priority="368">
      <formula>$AY15=1</formula>
    </cfRule>
  </conditionalFormatting>
  <conditionalFormatting sqref="AJ17:AO17">
    <cfRule type="expression" dxfId="3524" priority="367">
      <formula>$AY17=1</formula>
    </cfRule>
  </conditionalFormatting>
  <conditionalFormatting sqref="AJ19:AO19">
    <cfRule type="expression" dxfId="3523" priority="366">
      <formula>$AY19=1</formula>
    </cfRule>
  </conditionalFormatting>
  <conditionalFormatting sqref="AJ21:AO21">
    <cfRule type="expression" dxfId="3522" priority="365">
      <formula>$AY21=1</formula>
    </cfRule>
  </conditionalFormatting>
  <conditionalFormatting sqref="AJ23:AO23">
    <cfRule type="expression" dxfId="3521" priority="364">
      <formula>$AY23=1</formula>
    </cfRule>
  </conditionalFormatting>
  <conditionalFormatting sqref="AJ25:AO25">
    <cfRule type="expression" dxfId="3520" priority="363">
      <formula>$AY25=1</formula>
    </cfRule>
  </conditionalFormatting>
  <conditionalFormatting sqref="AJ27:AO27">
    <cfRule type="expression" dxfId="3519" priority="362">
      <formula>$AY27=1</formula>
    </cfRule>
  </conditionalFormatting>
  <conditionalFormatting sqref="AJ29:AO29">
    <cfRule type="expression" dxfId="3518" priority="361">
      <formula>$AY29=1</formula>
    </cfRule>
  </conditionalFormatting>
  <conditionalFormatting sqref="AJ31:AO31">
    <cfRule type="expression" dxfId="3517" priority="360">
      <formula>$AY31=1</formula>
    </cfRule>
  </conditionalFormatting>
  <conditionalFormatting sqref="AJ33:AO33">
    <cfRule type="expression" dxfId="3516" priority="359">
      <formula>$AY33=1</formula>
    </cfRule>
  </conditionalFormatting>
  <conditionalFormatting sqref="AJ35:AO35">
    <cfRule type="expression" dxfId="3515" priority="358">
      <formula>$AY35=1</formula>
    </cfRule>
  </conditionalFormatting>
  <conditionalFormatting sqref="AJ37:AO37">
    <cfRule type="expression" dxfId="3514" priority="357">
      <formula>$AY37=1</formula>
    </cfRule>
  </conditionalFormatting>
  <conditionalFormatting sqref="AJ39:AO39">
    <cfRule type="expression" dxfId="3513" priority="356">
      <formula>$AY39=1</formula>
    </cfRule>
  </conditionalFormatting>
  <conditionalFormatting sqref="AJ41:AO41">
    <cfRule type="expression" dxfId="3512" priority="355">
      <formula>$AY41=1</formula>
    </cfRule>
  </conditionalFormatting>
  <conditionalFormatting sqref="AJ43:AO43">
    <cfRule type="expression" dxfId="3511" priority="354">
      <formula>$AY43=1</formula>
    </cfRule>
  </conditionalFormatting>
  <conditionalFormatting sqref="AJ45:AO45">
    <cfRule type="expression" dxfId="3510" priority="353">
      <formula>$AY45=1</formula>
    </cfRule>
  </conditionalFormatting>
  <conditionalFormatting sqref="AJ47:AO47">
    <cfRule type="expression" dxfId="3509" priority="352">
      <formula>$AY47=1</formula>
    </cfRule>
  </conditionalFormatting>
  <conditionalFormatting sqref="AJ49:AO49">
    <cfRule type="expression" dxfId="3508" priority="351">
      <formula>$AY49=1</formula>
    </cfRule>
  </conditionalFormatting>
  <conditionalFormatting sqref="AJ51:AO51">
    <cfRule type="expression" dxfId="3507" priority="350">
      <formula>$AY51=1</formula>
    </cfRule>
  </conditionalFormatting>
  <conditionalFormatting sqref="AJ53:AO53">
    <cfRule type="expression" dxfId="3506" priority="349">
      <formula>$AY53=1</formula>
    </cfRule>
  </conditionalFormatting>
  <conditionalFormatting sqref="AJ16:AO16">
    <cfRule type="expression" dxfId="3505" priority="348">
      <formula>$AY16=1</formula>
    </cfRule>
  </conditionalFormatting>
  <conditionalFormatting sqref="AJ14:AO14">
    <cfRule type="expression" dxfId="3504" priority="347">
      <formula>$AY14=1</formula>
    </cfRule>
  </conditionalFormatting>
  <conditionalFormatting sqref="AJ18:AO18">
    <cfRule type="expression" dxfId="3503" priority="346">
      <formula>$AY18=1</formula>
    </cfRule>
  </conditionalFormatting>
  <conditionalFormatting sqref="AJ20:AO20">
    <cfRule type="expression" dxfId="3502" priority="345">
      <formula>$AY20=1</formula>
    </cfRule>
  </conditionalFormatting>
  <conditionalFormatting sqref="AJ22:AO22">
    <cfRule type="expression" dxfId="3501" priority="344">
      <formula>$AY22=1</formula>
    </cfRule>
  </conditionalFormatting>
  <conditionalFormatting sqref="AJ24:AO24">
    <cfRule type="expression" dxfId="3500" priority="343">
      <formula>$AY24=1</formula>
    </cfRule>
  </conditionalFormatting>
  <conditionalFormatting sqref="AJ26:AO26">
    <cfRule type="expression" dxfId="3499" priority="342">
      <formula>$AY26=1</formula>
    </cfRule>
  </conditionalFormatting>
  <conditionalFormatting sqref="AJ28:AO28">
    <cfRule type="expression" dxfId="3498" priority="341">
      <formula>$AY28=1</formula>
    </cfRule>
  </conditionalFormatting>
  <conditionalFormatting sqref="AJ30:AO30">
    <cfRule type="expression" dxfId="3497" priority="340">
      <formula>$AY30=1</formula>
    </cfRule>
  </conditionalFormatting>
  <conditionalFormatting sqref="AJ32:AO32">
    <cfRule type="expression" dxfId="3496" priority="339">
      <formula>$AY32=1</formula>
    </cfRule>
  </conditionalFormatting>
  <conditionalFormatting sqref="AJ34:AO34">
    <cfRule type="expression" dxfId="3495" priority="338">
      <formula>$AY34=1</formula>
    </cfRule>
  </conditionalFormatting>
  <conditionalFormatting sqref="AJ36:AO36">
    <cfRule type="expression" dxfId="3494" priority="337">
      <formula>$AY36=1</formula>
    </cfRule>
  </conditionalFormatting>
  <conditionalFormatting sqref="AJ38:AO38">
    <cfRule type="expression" dxfId="3493" priority="336">
      <formula>$AY38=1</formula>
    </cfRule>
  </conditionalFormatting>
  <conditionalFormatting sqref="AJ40:AO40">
    <cfRule type="expression" dxfId="3492" priority="335">
      <formula>$AY40=1</formula>
    </cfRule>
  </conditionalFormatting>
  <conditionalFormatting sqref="AJ42:AO42">
    <cfRule type="expression" dxfId="3491" priority="334">
      <formula>$AY42=1</formula>
    </cfRule>
  </conditionalFormatting>
  <conditionalFormatting sqref="AJ44:AO44">
    <cfRule type="expression" dxfId="3490" priority="333">
      <formula>$AY44=1</formula>
    </cfRule>
  </conditionalFormatting>
  <conditionalFormatting sqref="AJ46:AO46">
    <cfRule type="expression" dxfId="3489" priority="332">
      <formula>$AY46=1</formula>
    </cfRule>
  </conditionalFormatting>
  <conditionalFormatting sqref="AJ48:AO48">
    <cfRule type="expression" dxfId="3488" priority="331">
      <formula>$AY48=1</formula>
    </cfRule>
  </conditionalFormatting>
  <conditionalFormatting sqref="AJ50:AO50">
    <cfRule type="expression" dxfId="3487" priority="330">
      <formula>$AY50=1</formula>
    </cfRule>
  </conditionalFormatting>
  <conditionalFormatting sqref="AJ52:AO52">
    <cfRule type="expression" dxfId="3486" priority="329">
      <formula>$AY52=1</formula>
    </cfRule>
  </conditionalFormatting>
  <conditionalFormatting sqref="B83:C83">
    <cfRule type="expression" dxfId="3485" priority="328">
      <formula>$AY83=1</formula>
    </cfRule>
  </conditionalFormatting>
  <conditionalFormatting sqref="B95:C95">
    <cfRule type="expression" dxfId="3484" priority="327">
      <formula>$AY95=1</formula>
    </cfRule>
  </conditionalFormatting>
  <conditionalFormatting sqref="O14:O96">
    <cfRule type="expression" dxfId="3483" priority="326">
      <formula>$AY14=1</formula>
    </cfRule>
  </conditionalFormatting>
  <conditionalFormatting sqref="U14:U96">
    <cfRule type="expression" dxfId="3482" priority="325">
      <formula>$AY14=1</formula>
    </cfRule>
  </conditionalFormatting>
  <conditionalFormatting sqref="AA14:AA96">
    <cfRule type="expression" dxfId="3481" priority="324">
      <formula>$AY14=1</formula>
    </cfRule>
  </conditionalFormatting>
  <conditionalFormatting sqref="AG14:AG96">
    <cfRule type="expression" dxfId="3480" priority="323">
      <formula>$AY14=1</formula>
    </cfRule>
  </conditionalFormatting>
  <conditionalFormatting sqref="J15:N15">
    <cfRule type="expression" dxfId="3479" priority="322">
      <formula>$AY15=1</formula>
    </cfRule>
  </conditionalFormatting>
  <conditionalFormatting sqref="J52:N52">
    <cfRule type="expression" dxfId="3478" priority="283">
      <formula>$AY52=1</formula>
    </cfRule>
  </conditionalFormatting>
  <conditionalFormatting sqref="J50:N50">
    <cfRule type="expression" dxfId="3477" priority="284">
      <formula>$AY50=1</formula>
    </cfRule>
  </conditionalFormatting>
  <conditionalFormatting sqref="J48:N48">
    <cfRule type="expression" dxfId="3476" priority="285">
      <formula>$AY48=1</formula>
    </cfRule>
  </conditionalFormatting>
  <conditionalFormatting sqref="J46:N46">
    <cfRule type="expression" dxfId="3475" priority="286">
      <formula>$AY46=1</formula>
    </cfRule>
  </conditionalFormatting>
  <conditionalFormatting sqref="J44:N44">
    <cfRule type="expression" dxfId="3474" priority="287">
      <formula>$AY44=1</formula>
    </cfRule>
  </conditionalFormatting>
  <conditionalFormatting sqref="J42:N42">
    <cfRule type="expression" dxfId="3473" priority="288">
      <formula>$AY42=1</formula>
    </cfRule>
  </conditionalFormatting>
  <conditionalFormatting sqref="J40:N40">
    <cfRule type="expression" dxfId="3472" priority="289">
      <formula>$AY40=1</formula>
    </cfRule>
  </conditionalFormatting>
  <conditionalFormatting sqref="J38:N38">
    <cfRule type="expression" dxfId="3471" priority="290">
      <formula>$AY38=1</formula>
    </cfRule>
  </conditionalFormatting>
  <conditionalFormatting sqref="J36:N36">
    <cfRule type="expression" dxfId="3470" priority="291">
      <formula>$AY36=1</formula>
    </cfRule>
  </conditionalFormatting>
  <conditionalFormatting sqref="J34:N34">
    <cfRule type="expression" dxfId="3469" priority="292">
      <formula>$AY34=1</formula>
    </cfRule>
  </conditionalFormatting>
  <conditionalFormatting sqref="J32:N32">
    <cfRule type="expression" dxfId="3468" priority="293">
      <formula>$AY32=1</formula>
    </cfRule>
  </conditionalFormatting>
  <conditionalFormatting sqref="J30:N30">
    <cfRule type="expression" dxfId="3467" priority="294">
      <formula>$AY30=1</formula>
    </cfRule>
  </conditionalFormatting>
  <conditionalFormatting sqref="J28:N28">
    <cfRule type="expression" dxfId="3466" priority="295">
      <formula>$AY28=1</formula>
    </cfRule>
  </conditionalFormatting>
  <conditionalFormatting sqref="J26:N26">
    <cfRule type="expression" dxfId="3465" priority="296">
      <formula>$AY26=1</formula>
    </cfRule>
  </conditionalFormatting>
  <conditionalFormatting sqref="J24:N24">
    <cfRule type="expression" dxfId="3464" priority="297">
      <formula>$AY24=1</formula>
    </cfRule>
  </conditionalFormatting>
  <conditionalFormatting sqref="J22:N22">
    <cfRule type="expression" dxfId="3463" priority="298">
      <formula>$AY22=1</formula>
    </cfRule>
  </conditionalFormatting>
  <conditionalFormatting sqref="J20:N20">
    <cfRule type="expression" dxfId="3462" priority="299">
      <formula>$AY20=1</formula>
    </cfRule>
  </conditionalFormatting>
  <conditionalFormatting sqref="J18:N18">
    <cfRule type="expression" dxfId="3461" priority="300">
      <formula>$AY18=1</formula>
    </cfRule>
  </conditionalFormatting>
  <conditionalFormatting sqref="J14:N14">
    <cfRule type="expression" dxfId="3460" priority="301">
      <formula>$AY14=1</formula>
    </cfRule>
  </conditionalFormatting>
  <conditionalFormatting sqref="J17:N17">
    <cfRule type="expression" dxfId="3459" priority="321">
      <formula>$AY17=1</formula>
    </cfRule>
  </conditionalFormatting>
  <conditionalFormatting sqref="J19:N19">
    <cfRule type="expression" dxfId="3458" priority="320">
      <formula>$AY19=1</formula>
    </cfRule>
  </conditionalFormatting>
  <conditionalFormatting sqref="J21:N21">
    <cfRule type="expression" dxfId="3457" priority="319">
      <formula>$AY21=1</formula>
    </cfRule>
  </conditionalFormatting>
  <conditionalFormatting sqref="J23:N23">
    <cfRule type="expression" dxfId="3456" priority="318">
      <formula>$AY23=1</formula>
    </cfRule>
  </conditionalFormatting>
  <conditionalFormatting sqref="J25:N25">
    <cfRule type="expression" dxfId="3455" priority="317">
      <formula>$AY25=1</formula>
    </cfRule>
  </conditionalFormatting>
  <conditionalFormatting sqref="J27:N27">
    <cfRule type="expression" dxfId="3454" priority="316">
      <formula>$AY27=1</formula>
    </cfRule>
  </conditionalFormatting>
  <conditionalFormatting sqref="J29:N29">
    <cfRule type="expression" dxfId="3453" priority="315">
      <formula>$AY29=1</formula>
    </cfRule>
  </conditionalFormatting>
  <conditionalFormatting sqref="J31:N31">
    <cfRule type="expression" dxfId="3452" priority="314">
      <formula>$AY31=1</formula>
    </cfRule>
  </conditionalFormatting>
  <conditionalFormatting sqref="J33:N33">
    <cfRule type="expression" dxfId="3451" priority="313">
      <formula>$AY33=1</formula>
    </cfRule>
  </conditionalFormatting>
  <conditionalFormatting sqref="J35:N35">
    <cfRule type="expression" dxfId="3450" priority="312">
      <formula>$AY35=1</formula>
    </cfRule>
  </conditionalFormatting>
  <conditionalFormatting sqref="J37:N37">
    <cfRule type="expression" dxfId="3449" priority="311">
      <formula>$AY37=1</formula>
    </cfRule>
  </conditionalFormatting>
  <conditionalFormatting sqref="J39:N39">
    <cfRule type="expression" dxfId="3448" priority="310">
      <formula>$AY39=1</formula>
    </cfRule>
  </conditionalFormatting>
  <conditionalFormatting sqref="J41:N41">
    <cfRule type="expression" dxfId="3447" priority="309">
      <formula>$AY41=1</formula>
    </cfRule>
  </conditionalFormatting>
  <conditionalFormatting sqref="J43:N43">
    <cfRule type="expression" dxfId="3446" priority="308">
      <formula>$AY43=1</formula>
    </cfRule>
  </conditionalFormatting>
  <conditionalFormatting sqref="J45:N45">
    <cfRule type="expression" dxfId="3445" priority="307">
      <formula>$AY45=1</formula>
    </cfRule>
  </conditionalFormatting>
  <conditionalFormatting sqref="J47:N47">
    <cfRule type="expression" dxfId="3444" priority="306">
      <formula>$AY47=1</formula>
    </cfRule>
  </conditionalFormatting>
  <conditionalFormatting sqref="J49:N49">
    <cfRule type="expression" dxfId="3443" priority="305">
      <formula>$AY49=1</formula>
    </cfRule>
  </conditionalFormatting>
  <conditionalFormatting sqref="J51:N51">
    <cfRule type="expression" dxfId="3442" priority="304">
      <formula>$AY51=1</formula>
    </cfRule>
  </conditionalFormatting>
  <conditionalFormatting sqref="J53:N53">
    <cfRule type="expression" dxfId="3441" priority="303">
      <formula>$AY53=1</formula>
    </cfRule>
  </conditionalFormatting>
  <conditionalFormatting sqref="J16:N16">
    <cfRule type="expression" dxfId="3440" priority="302">
      <formula>$AY16=1</formula>
    </cfRule>
  </conditionalFormatting>
  <conditionalFormatting sqref="P15:T15">
    <cfRule type="expression" dxfId="3439" priority="282">
      <formula>$AY15=1</formula>
    </cfRule>
  </conditionalFormatting>
  <conditionalFormatting sqref="P52:T52">
    <cfRule type="expression" dxfId="3438" priority="243">
      <formula>$AY52=1</formula>
    </cfRule>
  </conditionalFormatting>
  <conditionalFormatting sqref="P50:T50">
    <cfRule type="expression" dxfId="3437" priority="244">
      <formula>$AY50=1</formula>
    </cfRule>
  </conditionalFormatting>
  <conditionalFormatting sqref="P48:T48">
    <cfRule type="expression" dxfId="3436" priority="245">
      <formula>$AY48=1</formula>
    </cfRule>
  </conditionalFormatting>
  <conditionalFormatting sqref="P46:T46">
    <cfRule type="expression" dxfId="3435" priority="246">
      <formula>$AY46=1</formula>
    </cfRule>
  </conditionalFormatting>
  <conditionalFormatting sqref="P44:T44">
    <cfRule type="expression" dxfId="3434" priority="247">
      <formula>$AY44=1</formula>
    </cfRule>
  </conditionalFormatting>
  <conditionalFormatting sqref="P42:T42">
    <cfRule type="expression" dxfId="3433" priority="248">
      <formula>$AY42=1</formula>
    </cfRule>
  </conditionalFormatting>
  <conditionalFormatting sqref="P40:T40">
    <cfRule type="expression" dxfId="3432" priority="249">
      <formula>$AY40=1</formula>
    </cfRule>
  </conditionalFormatting>
  <conditionalFormatting sqref="P38:T38">
    <cfRule type="expression" dxfId="3431" priority="250">
      <formula>$AY38=1</formula>
    </cfRule>
  </conditionalFormatting>
  <conditionalFormatting sqref="P36:T36">
    <cfRule type="expression" dxfId="3430" priority="251">
      <formula>$AY36=1</formula>
    </cfRule>
  </conditionalFormatting>
  <conditionalFormatting sqref="P34:T34">
    <cfRule type="expression" dxfId="3429" priority="252">
      <formula>$AY34=1</formula>
    </cfRule>
  </conditionalFormatting>
  <conditionalFormatting sqref="P32:T32">
    <cfRule type="expression" dxfId="3428" priority="253">
      <formula>$AY32=1</formula>
    </cfRule>
  </conditionalFormatting>
  <conditionalFormatting sqref="P30:T30">
    <cfRule type="expression" dxfId="3427" priority="254">
      <formula>$AY30=1</formula>
    </cfRule>
  </conditionalFormatting>
  <conditionalFormatting sqref="P28:T28">
    <cfRule type="expression" dxfId="3426" priority="255">
      <formula>$AY28=1</formula>
    </cfRule>
  </conditionalFormatting>
  <conditionalFormatting sqref="P26:T26">
    <cfRule type="expression" dxfId="3425" priority="256">
      <formula>$AY26=1</formula>
    </cfRule>
  </conditionalFormatting>
  <conditionalFormatting sqref="P24:T24">
    <cfRule type="expression" dxfId="3424" priority="257">
      <formula>$AY24=1</formula>
    </cfRule>
  </conditionalFormatting>
  <conditionalFormatting sqref="P22:T22">
    <cfRule type="expression" dxfId="3423" priority="258">
      <formula>$AY22=1</formula>
    </cfRule>
  </conditionalFormatting>
  <conditionalFormatting sqref="P20:T20">
    <cfRule type="expression" dxfId="3422" priority="259">
      <formula>$AY20=1</formula>
    </cfRule>
  </conditionalFormatting>
  <conditionalFormatting sqref="P18:T18">
    <cfRule type="expression" dxfId="3421" priority="260">
      <formula>$AY18=1</formula>
    </cfRule>
  </conditionalFormatting>
  <conditionalFormatting sqref="P14:T14">
    <cfRule type="expression" dxfId="3420" priority="261">
      <formula>$AY14=1</formula>
    </cfRule>
  </conditionalFormatting>
  <conditionalFormatting sqref="P17:T17">
    <cfRule type="expression" dxfId="3419" priority="281">
      <formula>$AY17=1</formula>
    </cfRule>
  </conditionalFormatting>
  <conditionalFormatting sqref="P19:T19">
    <cfRule type="expression" dxfId="3418" priority="280">
      <formula>$AY19=1</formula>
    </cfRule>
  </conditionalFormatting>
  <conditionalFormatting sqref="P21:T21">
    <cfRule type="expression" dxfId="3417" priority="279">
      <formula>$AY21=1</formula>
    </cfRule>
  </conditionalFormatting>
  <conditionalFormatting sqref="P23:T23">
    <cfRule type="expression" dxfId="3416" priority="278">
      <formula>$AY23=1</formula>
    </cfRule>
  </conditionalFormatting>
  <conditionalFormatting sqref="P25:T25">
    <cfRule type="expression" dxfId="3415" priority="277">
      <formula>$AY25=1</formula>
    </cfRule>
  </conditionalFormatting>
  <conditionalFormatting sqref="P27:T27">
    <cfRule type="expression" dxfId="3414" priority="276">
      <formula>$AY27=1</formula>
    </cfRule>
  </conditionalFormatting>
  <conditionalFormatting sqref="P29:T29">
    <cfRule type="expression" dxfId="3413" priority="275">
      <formula>$AY29=1</formula>
    </cfRule>
  </conditionalFormatting>
  <conditionalFormatting sqref="P31:T31">
    <cfRule type="expression" dxfId="3412" priority="274">
      <formula>$AY31=1</formula>
    </cfRule>
  </conditionalFormatting>
  <conditionalFormatting sqref="P33:T33">
    <cfRule type="expression" dxfId="3411" priority="273">
      <formula>$AY33=1</formula>
    </cfRule>
  </conditionalFormatting>
  <conditionalFormatting sqref="P35:T35">
    <cfRule type="expression" dxfId="3410" priority="272">
      <formula>$AY35=1</formula>
    </cfRule>
  </conditionalFormatting>
  <conditionalFormatting sqref="P37:T37">
    <cfRule type="expression" dxfId="3409" priority="271">
      <formula>$AY37=1</formula>
    </cfRule>
  </conditionalFormatting>
  <conditionalFormatting sqref="P39:T39">
    <cfRule type="expression" dxfId="3408" priority="270">
      <formula>$AY39=1</formula>
    </cfRule>
  </conditionalFormatting>
  <conditionalFormatting sqref="P41:T41">
    <cfRule type="expression" dxfId="3407" priority="269">
      <formula>$AY41=1</formula>
    </cfRule>
  </conditionalFormatting>
  <conditionalFormatting sqref="P43:T43">
    <cfRule type="expression" dxfId="3406" priority="268">
      <formula>$AY43=1</formula>
    </cfRule>
  </conditionalFormatting>
  <conditionalFormatting sqref="P45:T45">
    <cfRule type="expression" dxfId="3405" priority="267">
      <formula>$AY45=1</formula>
    </cfRule>
  </conditionalFormatting>
  <conditionalFormatting sqref="P47:T47">
    <cfRule type="expression" dxfId="3404" priority="266">
      <formula>$AY47=1</formula>
    </cfRule>
  </conditionalFormatting>
  <conditionalFormatting sqref="P49:T49">
    <cfRule type="expression" dxfId="3403" priority="265">
      <formula>$AY49=1</formula>
    </cfRule>
  </conditionalFormatting>
  <conditionalFormatting sqref="P51:T51">
    <cfRule type="expression" dxfId="3402" priority="264">
      <formula>$AY51=1</formula>
    </cfRule>
  </conditionalFormatting>
  <conditionalFormatting sqref="P53:T53">
    <cfRule type="expression" dxfId="3401" priority="263">
      <formula>$AY53=1</formula>
    </cfRule>
  </conditionalFormatting>
  <conditionalFormatting sqref="P16:T16">
    <cfRule type="expression" dxfId="3400" priority="262">
      <formula>$AY16=1</formula>
    </cfRule>
  </conditionalFormatting>
  <conditionalFormatting sqref="V15:Z15">
    <cfRule type="expression" dxfId="3399" priority="242">
      <formula>$AY15=1</formula>
    </cfRule>
  </conditionalFormatting>
  <conditionalFormatting sqref="V52:Z52">
    <cfRule type="expression" dxfId="3398" priority="203">
      <formula>$AY52=1</formula>
    </cfRule>
  </conditionalFormatting>
  <conditionalFormatting sqref="V50:Z50">
    <cfRule type="expression" dxfId="3397" priority="204">
      <formula>$AY50=1</formula>
    </cfRule>
  </conditionalFormatting>
  <conditionalFormatting sqref="V48:Z48">
    <cfRule type="expression" dxfId="3396" priority="205">
      <formula>$AY48=1</formula>
    </cfRule>
  </conditionalFormatting>
  <conditionalFormatting sqref="V46:Z46">
    <cfRule type="expression" dxfId="3395" priority="206">
      <formula>$AY46=1</formula>
    </cfRule>
  </conditionalFormatting>
  <conditionalFormatting sqref="V44:Z44">
    <cfRule type="expression" dxfId="3394" priority="207">
      <formula>$AY44=1</formula>
    </cfRule>
  </conditionalFormatting>
  <conditionalFormatting sqref="V42:Z42">
    <cfRule type="expression" dxfId="3393" priority="208">
      <formula>$AY42=1</formula>
    </cfRule>
  </conditionalFormatting>
  <conditionalFormatting sqref="V40:Z40">
    <cfRule type="expression" dxfId="3392" priority="209">
      <formula>$AY40=1</formula>
    </cfRule>
  </conditionalFormatting>
  <conditionalFormatting sqref="V38:Z38">
    <cfRule type="expression" dxfId="3391" priority="210">
      <formula>$AY38=1</formula>
    </cfRule>
  </conditionalFormatting>
  <conditionalFormatting sqref="V36:Z36">
    <cfRule type="expression" dxfId="3390" priority="211">
      <formula>$AY36=1</formula>
    </cfRule>
  </conditionalFormatting>
  <conditionalFormatting sqref="V34:Z34">
    <cfRule type="expression" dxfId="3389" priority="212">
      <formula>$AY34=1</formula>
    </cfRule>
  </conditionalFormatting>
  <conditionalFormatting sqref="V32:Z32">
    <cfRule type="expression" dxfId="3388" priority="213">
      <formula>$AY32=1</formula>
    </cfRule>
  </conditionalFormatting>
  <conditionalFormatting sqref="V30:Z30">
    <cfRule type="expression" dxfId="3387" priority="214">
      <formula>$AY30=1</formula>
    </cfRule>
  </conditionalFormatting>
  <conditionalFormatting sqref="V28:Z28">
    <cfRule type="expression" dxfId="3386" priority="215">
      <formula>$AY28=1</formula>
    </cfRule>
  </conditionalFormatting>
  <conditionalFormatting sqref="V26:Z26">
    <cfRule type="expression" dxfId="3385" priority="216">
      <formula>$AY26=1</formula>
    </cfRule>
  </conditionalFormatting>
  <conditionalFormatting sqref="V24:Z24">
    <cfRule type="expression" dxfId="3384" priority="217">
      <formula>$AY24=1</formula>
    </cfRule>
  </conditionalFormatting>
  <conditionalFormatting sqref="V22:Z22">
    <cfRule type="expression" dxfId="3383" priority="218">
      <formula>$AY22=1</formula>
    </cfRule>
  </conditionalFormatting>
  <conditionalFormatting sqref="V20:Z20">
    <cfRule type="expression" dxfId="3382" priority="219">
      <formula>$AY20=1</formula>
    </cfRule>
  </conditionalFormatting>
  <conditionalFormatting sqref="V18:Z18">
    <cfRule type="expression" dxfId="3381" priority="220">
      <formula>$AY18=1</formula>
    </cfRule>
  </conditionalFormatting>
  <conditionalFormatting sqref="V14:Z14">
    <cfRule type="expression" dxfId="3380" priority="221">
      <formula>$AY14=1</formula>
    </cfRule>
  </conditionalFormatting>
  <conditionalFormatting sqref="V17:Z17">
    <cfRule type="expression" dxfId="3379" priority="241">
      <formula>$AY17=1</formula>
    </cfRule>
  </conditionalFormatting>
  <conditionalFormatting sqref="V19:Z19">
    <cfRule type="expression" dxfId="3378" priority="240">
      <formula>$AY19=1</formula>
    </cfRule>
  </conditionalFormatting>
  <conditionalFormatting sqref="V21:Z21">
    <cfRule type="expression" dxfId="3377" priority="239">
      <formula>$AY21=1</formula>
    </cfRule>
  </conditionalFormatting>
  <conditionalFormatting sqref="V23:Z23">
    <cfRule type="expression" dxfId="3376" priority="238">
      <formula>$AY23=1</formula>
    </cfRule>
  </conditionalFormatting>
  <conditionalFormatting sqref="V25:Z25">
    <cfRule type="expression" dxfId="3375" priority="237">
      <formula>$AY25=1</formula>
    </cfRule>
  </conditionalFormatting>
  <conditionalFormatting sqref="V27:Z27">
    <cfRule type="expression" dxfId="3374" priority="236">
      <formula>$AY27=1</formula>
    </cfRule>
  </conditionalFormatting>
  <conditionalFormatting sqref="V29:Z29">
    <cfRule type="expression" dxfId="3373" priority="235">
      <formula>$AY29=1</formula>
    </cfRule>
  </conditionalFormatting>
  <conditionalFormatting sqref="V31:Z31">
    <cfRule type="expression" dxfId="3372" priority="234">
      <formula>$AY31=1</formula>
    </cfRule>
  </conditionalFormatting>
  <conditionalFormatting sqref="V33:Z33">
    <cfRule type="expression" dxfId="3371" priority="233">
      <formula>$AY33=1</formula>
    </cfRule>
  </conditionalFormatting>
  <conditionalFormatting sqref="V35:Z35">
    <cfRule type="expression" dxfId="3370" priority="232">
      <formula>$AY35=1</formula>
    </cfRule>
  </conditionalFormatting>
  <conditionalFormatting sqref="V37:Z37">
    <cfRule type="expression" dxfId="3369" priority="231">
      <formula>$AY37=1</formula>
    </cfRule>
  </conditionalFormatting>
  <conditionalFormatting sqref="V39:Z39">
    <cfRule type="expression" dxfId="3368" priority="230">
      <formula>$AY39=1</formula>
    </cfRule>
  </conditionalFormatting>
  <conditionalFormatting sqref="V41:Z41">
    <cfRule type="expression" dxfId="3367" priority="229">
      <formula>$AY41=1</formula>
    </cfRule>
  </conditionalFormatting>
  <conditionalFormatting sqref="V43:Z43">
    <cfRule type="expression" dxfId="3366" priority="228">
      <formula>$AY43=1</formula>
    </cfRule>
  </conditionalFormatting>
  <conditionalFormatting sqref="V45:Z45">
    <cfRule type="expression" dxfId="3365" priority="227">
      <formula>$AY45=1</formula>
    </cfRule>
  </conditionalFormatting>
  <conditionalFormatting sqref="V47:Z47">
    <cfRule type="expression" dxfId="3364" priority="226">
      <formula>$AY47=1</formula>
    </cfRule>
  </conditionalFormatting>
  <conditionalFormatting sqref="V49:Z49">
    <cfRule type="expression" dxfId="3363" priority="225">
      <formula>$AY49=1</formula>
    </cfRule>
  </conditionalFormatting>
  <conditionalFormatting sqref="V51:Z51">
    <cfRule type="expression" dxfId="3362" priority="224">
      <formula>$AY51=1</formula>
    </cfRule>
  </conditionalFormatting>
  <conditionalFormatting sqref="V53:Z53">
    <cfRule type="expression" dxfId="3361" priority="223">
      <formula>$AY53=1</formula>
    </cfRule>
  </conditionalFormatting>
  <conditionalFormatting sqref="V16:Z16">
    <cfRule type="expression" dxfId="3360" priority="222">
      <formula>$AY16=1</formula>
    </cfRule>
  </conditionalFormatting>
  <conditionalFormatting sqref="AB15:AF15">
    <cfRule type="expression" dxfId="3359" priority="202">
      <formula>$AY15=1</formula>
    </cfRule>
  </conditionalFormatting>
  <conditionalFormatting sqref="AB52:AF52">
    <cfRule type="expression" dxfId="3358" priority="163">
      <formula>$AY52=1</formula>
    </cfRule>
  </conditionalFormatting>
  <conditionalFormatting sqref="AB50:AF50">
    <cfRule type="expression" dxfId="3357" priority="164">
      <formula>$AY50=1</formula>
    </cfRule>
  </conditionalFormatting>
  <conditionalFormatting sqref="AB48:AF48">
    <cfRule type="expression" dxfId="3356" priority="165">
      <formula>$AY48=1</formula>
    </cfRule>
  </conditionalFormatting>
  <conditionalFormatting sqref="AB46:AF46">
    <cfRule type="expression" dxfId="3355" priority="166">
      <formula>$AY46=1</formula>
    </cfRule>
  </conditionalFormatting>
  <conditionalFormatting sqref="AB44:AF44">
    <cfRule type="expression" dxfId="3354" priority="167">
      <formula>$AY44=1</formula>
    </cfRule>
  </conditionalFormatting>
  <conditionalFormatting sqref="AB42:AF42">
    <cfRule type="expression" dxfId="3353" priority="168">
      <formula>$AY42=1</formula>
    </cfRule>
  </conditionalFormatting>
  <conditionalFormatting sqref="AB40:AF40">
    <cfRule type="expression" dxfId="3352" priority="169">
      <formula>$AY40=1</formula>
    </cfRule>
  </conditionalFormatting>
  <conditionalFormatting sqref="AB38:AF38">
    <cfRule type="expression" dxfId="3351" priority="170">
      <formula>$AY38=1</formula>
    </cfRule>
  </conditionalFormatting>
  <conditionalFormatting sqref="AB36:AF36">
    <cfRule type="expression" dxfId="3350" priority="171">
      <formula>$AY36=1</formula>
    </cfRule>
  </conditionalFormatting>
  <conditionalFormatting sqref="AB34:AF34">
    <cfRule type="expression" dxfId="3349" priority="172">
      <formula>$AY34=1</formula>
    </cfRule>
  </conditionalFormatting>
  <conditionalFormatting sqref="AB32:AF32">
    <cfRule type="expression" dxfId="3348" priority="173">
      <formula>$AY32=1</formula>
    </cfRule>
  </conditionalFormatting>
  <conditionalFormatting sqref="AB30:AF30">
    <cfRule type="expression" dxfId="3347" priority="174">
      <formula>$AY30=1</formula>
    </cfRule>
  </conditionalFormatting>
  <conditionalFormatting sqref="AB28:AF28">
    <cfRule type="expression" dxfId="3346" priority="175">
      <formula>$AY28=1</formula>
    </cfRule>
  </conditionalFormatting>
  <conditionalFormatting sqref="AB26:AF26">
    <cfRule type="expression" dxfId="3345" priority="176">
      <formula>$AY26=1</formula>
    </cfRule>
  </conditionalFormatting>
  <conditionalFormatting sqref="AB24:AF24">
    <cfRule type="expression" dxfId="3344" priority="177">
      <formula>$AY24=1</formula>
    </cfRule>
  </conditionalFormatting>
  <conditionalFormatting sqref="AB22:AF22">
    <cfRule type="expression" dxfId="3343" priority="178">
      <formula>$AY22=1</formula>
    </cfRule>
  </conditionalFormatting>
  <conditionalFormatting sqref="AB20:AF20">
    <cfRule type="expression" dxfId="3342" priority="179">
      <formula>$AY20=1</formula>
    </cfRule>
  </conditionalFormatting>
  <conditionalFormatting sqref="AB18:AF18">
    <cfRule type="expression" dxfId="3341" priority="180">
      <formula>$AY18=1</formula>
    </cfRule>
  </conditionalFormatting>
  <conditionalFormatting sqref="AB14:AF14">
    <cfRule type="expression" dxfId="3340" priority="181">
      <formula>$AY14=1</formula>
    </cfRule>
  </conditionalFormatting>
  <conditionalFormatting sqref="AB17:AF17">
    <cfRule type="expression" dxfId="3339" priority="201">
      <formula>$AY17=1</formula>
    </cfRule>
  </conditionalFormatting>
  <conditionalFormatting sqref="AB19:AF19">
    <cfRule type="expression" dxfId="3338" priority="200">
      <formula>$AY19=1</formula>
    </cfRule>
  </conditionalFormatting>
  <conditionalFormatting sqref="AB21:AF21">
    <cfRule type="expression" dxfId="3337" priority="199">
      <formula>$AY21=1</formula>
    </cfRule>
  </conditionalFormatting>
  <conditionalFormatting sqref="AB23:AF23">
    <cfRule type="expression" dxfId="3336" priority="198">
      <formula>$AY23=1</formula>
    </cfRule>
  </conditionalFormatting>
  <conditionalFormatting sqref="AB25:AF25">
    <cfRule type="expression" dxfId="3335" priority="197">
      <formula>$AY25=1</formula>
    </cfRule>
  </conditionalFormatting>
  <conditionalFormatting sqref="AB27:AF27">
    <cfRule type="expression" dxfId="3334" priority="196">
      <formula>$AY27=1</formula>
    </cfRule>
  </conditionalFormatting>
  <conditionalFormatting sqref="AB29:AF29">
    <cfRule type="expression" dxfId="3333" priority="195">
      <formula>$AY29=1</formula>
    </cfRule>
  </conditionalFormatting>
  <conditionalFormatting sqref="AB31:AF31">
    <cfRule type="expression" dxfId="3332" priority="194">
      <formula>$AY31=1</formula>
    </cfRule>
  </conditionalFormatting>
  <conditionalFormatting sqref="AB33:AF33">
    <cfRule type="expression" dxfId="3331" priority="193">
      <formula>$AY33=1</formula>
    </cfRule>
  </conditionalFormatting>
  <conditionalFormatting sqref="AB35:AF35">
    <cfRule type="expression" dxfId="3330" priority="192">
      <formula>$AY35=1</formula>
    </cfRule>
  </conditionalFormatting>
  <conditionalFormatting sqref="AB37:AF37">
    <cfRule type="expression" dxfId="3329" priority="191">
      <formula>$AY37=1</formula>
    </cfRule>
  </conditionalFormatting>
  <conditionalFormatting sqref="AB39:AF39">
    <cfRule type="expression" dxfId="3328" priority="190">
      <formula>$AY39=1</formula>
    </cfRule>
  </conditionalFormatting>
  <conditionalFormatting sqref="AB41:AF41">
    <cfRule type="expression" dxfId="3327" priority="189">
      <formula>$AY41=1</formula>
    </cfRule>
  </conditionalFormatting>
  <conditionalFormatting sqref="AB43:AF43">
    <cfRule type="expression" dxfId="3326" priority="188">
      <formula>$AY43=1</formula>
    </cfRule>
  </conditionalFormatting>
  <conditionalFormatting sqref="AB45:AF45">
    <cfRule type="expression" dxfId="3325" priority="187">
      <formula>$AY45=1</formula>
    </cfRule>
  </conditionalFormatting>
  <conditionalFormatting sqref="AB47:AF47">
    <cfRule type="expression" dxfId="3324" priority="186">
      <formula>$AY47=1</formula>
    </cfRule>
  </conditionalFormatting>
  <conditionalFormatting sqref="AB49:AF49">
    <cfRule type="expression" dxfId="3323" priority="185">
      <formula>$AY49=1</formula>
    </cfRule>
  </conditionalFormatting>
  <conditionalFormatting sqref="AB51:AF51">
    <cfRule type="expression" dxfId="3322" priority="184">
      <formula>$AY51=1</formula>
    </cfRule>
  </conditionalFormatting>
  <conditionalFormatting sqref="AB53:AF53">
    <cfRule type="expression" dxfId="3321" priority="183">
      <formula>$AY53=1</formula>
    </cfRule>
  </conditionalFormatting>
  <conditionalFormatting sqref="AB16:AF16">
    <cfRule type="expression" dxfId="3320" priority="182">
      <formula>$AY16=1</formula>
    </cfRule>
  </conditionalFormatting>
  <conditionalFormatting sqref="J94:N94">
    <cfRule type="expression" dxfId="3319" priority="144">
      <formula>$AY94=1</formula>
    </cfRule>
  </conditionalFormatting>
  <conditionalFormatting sqref="J58:N58">
    <cfRule type="expression" dxfId="3318" priority="162">
      <formula>$AY58=1</formula>
    </cfRule>
  </conditionalFormatting>
  <conditionalFormatting sqref="J60:N60">
    <cfRule type="expression" dxfId="3317" priority="161">
      <formula>$AY60=1</formula>
    </cfRule>
  </conditionalFormatting>
  <conditionalFormatting sqref="J62:N62">
    <cfRule type="expression" dxfId="3316" priority="160">
      <formula>$AY62=1</formula>
    </cfRule>
  </conditionalFormatting>
  <conditionalFormatting sqref="J64:N64">
    <cfRule type="expression" dxfId="3315" priority="159">
      <formula>$AY64=1</formula>
    </cfRule>
  </conditionalFormatting>
  <conditionalFormatting sqref="J66:N66">
    <cfRule type="expression" dxfId="3314" priority="158">
      <formula>$AY66=1</formula>
    </cfRule>
  </conditionalFormatting>
  <conditionalFormatting sqref="J68:N68">
    <cfRule type="expression" dxfId="3313" priority="157">
      <formula>$AY68=1</formula>
    </cfRule>
  </conditionalFormatting>
  <conditionalFormatting sqref="J70:N70">
    <cfRule type="expression" dxfId="3312" priority="156">
      <formula>$AY70=1</formula>
    </cfRule>
  </conditionalFormatting>
  <conditionalFormatting sqref="J72:N72">
    <cfRule type="expression" dxfId="3311" priority="155">
      <formula>$AY72=1</formula>
    </cfRule>
  </conditionalFormatting>
  <conditionalFormatting sqref="J74:N74">
    <cfRule type="expression" dxfId="3310" priority="154">
      <formula>$AY74=1</formula>
    </cfRule>
  </conditionalFormatting>
  <conditionalFormatting sqref="J76:N76">
    <cfRule type="expression" dxfId="3309" priority="153">
      <formula>$AY76=1</formula>
    </cfRule>
  </conditionalFormatting>
  <conditionalFormatting sqref="J78:N78">
    <cfRule type="expression" dxfId="3308" priority="152">
      <formula>$AY78=1</formula>
    </cfRule>
  </conditionalFormatting>
  <conditionalFormatting sqref="J80:N80">
    <cfRule type="expression" dxfId="3307" priority="151">
      <formula>$AY80=1</formula>
    </cfRule>
  </conditionalFormatting>
  <conditionalFormatting sqref="J82:N82">
    <cfRule type="expression" dxfId="3306" priority="150">
      <formula>$AY82=1</formula>
    </cfRule>
  </conditionalFormatting>
  <conditionalFormatting sqref="J84:N84">
    <cfRule type="expression" dxfId="3305" priority="149">
      <formula>$AY84=1</formula>
    </cfRule>
  </conditionalFormatting>
  <conditionalFormatting sqref="J86:N86">
    <cfRule type="expression" dxfId="3304" priority="148">
      <formula>$AY86=1</formula>
    </cfRule>
  </conditionalFormatting>
  <conditionalFormatting sqref="J88:N88">
    <cfRule type="expression" dxfId="3303" priority="147">
      <formula>$AY88=1</formula>
    </cfRule>
  </conditionalFormatting>
  <conditionalFormatting sqref="J90:N90">
    <cfRule type="expression" dxfId="3302" priority="146">
      <formula>$AY90=1</formula>
    </cfRule>
  </conditionalFormatting>
  <conditionalFormatting sqref="J92:N92">
    <cfRule type="expression" dxfId="3301" priority="145">
      <formula>$AY92=1</formula>
    </cfRule>
  </conditionalFormatting>
  <conditionalFormatting sqref="J96:N96">
    <cfRule type="expression" dxfId="3300" priority="143">
      <formula>$AY96=1</formula>
    </cfRule>
  </conditionalFormatting>
  <conditionalFormatting sqref="J59:N59">
    <cfRule type="expression" dxfId="3299" priority="142">
      <formula>$AY59=1</formula>
    </cfRule>
  </conditionalFormatting>
  <conditionalFormatting sqref="J57:N57">
    <cfRule type="expression" dxfId="3298" priority="141">
      <formula>$AY57=1</formula>
    </cfRule>
  </conditionalFormatting>
  <conditionalFormatting sqref="J61:N61">
    <cfRule type="expression" dxfId="3297" priority="140">
      <formula>$AY61=1</formula>
    </cfRule>
  </conditionalFormatting>
  <conditionalFormatting sqref="J63:N63">
    <cfRule type="expression" dxfId="3296" priority="139">
      <formula>$AY63=1</formula>
    </cfRule>
  </conditionalFormatting>
  <conditionalFormatting sqref="J65:N65">
    <cfRule type="expression" dxfId="3295" priority="138">
      <formula>$AY65=1</formula>
    </cfRule>
  </conditionalFormatting>
  <conditionalFormatting sqref="J67:N67">
    <cfRule type="expression" dxfId="3294" priority="137">
      <formula>$AY67=1</formula>
    </cfRule>
  </conditionalFormatting>
  <conditionalFormatting sqref="J69:N69">
    <cfRule type="expression" dxfId="3293" priority="136">
      <formula>$AY69=1</formula>
    </cfRule>
  </conditionalFormatting>
  <conditionalFormatting sqref="J71:N71">
    <cfRule type="expression" dxfId="3292" priority="135">
      <formula>$AY71=1</formula>
    </cfRule>
  </conditionalFormatting>
  <conditionalFormatting sqref="J73:N73">
    <cfRule type="expression" dxfId="3291" priority="134">
      <formula>$AY73=1</formula>
    </cfRule>
  </conditionalFormatting>
  <conditionalFormatting sqref="J75:N75">
    <cfRule type="expression" dxfId="3290" priority="133">
      <formula>$AY75=1</formula>
    </cfRule>
  </conditionalFormatting>
  <conditionalFormatting sqref="J77:N77">
    <cfRule type="expression" dxfId="3289" priority="132">
      <formula>$AY77=1</formula>
    </cfRule>
  </conditionalFormatting>
  <conditionalFormatting sqref="J79:N79">
    <cfRule type="expression" dxfId="3288" priority="131">
      <formula>$AY79=1</formula>
    </cfRule>
  </conditionalFormatting>
  <conditionalFormatting sqref="J81:N81">
    <cfRule type="expression" dxfId="3287" priority="130">
      <formula>$AY81=1</formula>
    </cfRule>
  </conditionalFormatting>
  <conditionalFormatting sqref="J83:N83">
    <cfRule type="expression" dxfId="3286" priority="129">
      <formula>$AY83=1</formula>
    </cfRule>
  </conditionalFormatting>
  <conditionalFormatting sqref="J85:N85">
    <cfRule type="expression" dxfId="3285" priority="128">
      <formula>$AY85=1</formula>
    </cfRule>
  </conditionalFormatting>
  <conditionalFormatting sqref="J87:N87">
    <cfRule type="expression" dxfId="3284" priority="127">
      <formula>$AY87=1</formula>
    </cfRule>
  </conditionalFormatting>
  <conditionalFormatting sqref="J89:N89">
    <cfRule type="expression" dxfId="3283" priority="126">
      <formula>$AY89=1</formula>
    </cfRule>
  </conditionalFormatting>
  <conditionalFormatting sqref="J91:N91">
    <cfRule type="expression" dxfId="3282" priority="125">
      <formula>$AY91=1</formula>
    </cfRule>
  </conditionalFormatting>
  <conditionalFormatting sqref="J93:N93">
    <cfRule type="expression" dxfId="3281" priority="124">
      <formula>$AY93=1</formula>
    </cfRule>
  </conditionalFormatting>
  <conditionalFormatting sqref="J95:N95">
    <cfRule type="expression" dxfId="3280" priority="123">
      <formula>$AY95=1</formula>
    </cfRule>
  </conditionalFormatting>
  <conditionalFormatting sqref="P94:T94">
    <cfRule type="expression" dxfId="3279" priority="104">
      <formula>$AY94=1</formula>
    </cfRule>
  </conditionalFormatting>
  <conditionalFormatting sqref="P58:T58">
    <cfRule type="expression" dxfId="3278" priority="122">
      <formula>$AY58=1</formula>
    </cfRule>
  </conditionalFormatting>
  <conditionalFormatting sqref="P60:T60">
    <cfRule type="expression" dxfId="3277" priority="121">
      <formula>$AY60=1</formula>
    </cfRule>
  </conditionalFormatting>
  <conditionalFormatting sqref="P62:T62">
    <cfRule type="expression" dxfId="3276" priority="120">
      <formula>$AY62=1</formula>
    </cfRule>
  </conditionalFormatting>
  <conditionalFormatting sqref="P64:T64">
    <cfRule type="expression" dxfId="3275" priority="119">
      <formula>$AY64=1</formula>
    </cfRule>
  </conditionalFormatting>
  <conditionalFormatting sqref="P66:T66">
    <cfRule type="expression" dxfId="3274" priority="118">
      <formula>$AY66=1</formula>
    </cfRule>
  </conditionalFormatting>
  <conditionalFormatting sqref="P68:T68">
    <cfRule type="expression" dxfId="3273" priority="117">
      <formula>$AY68=1</formula>
    </cfRule>
  </conditionalFormatting>
  <conditionalFormatting sqref="P70:T70">
    <cfRule type="expression" dxfId="3272" priority="116">
      <formula>$AY70=1</formula>
    </cfRule>
  </conditionalFormatting>
  <conditionalFormatting sqref="P72:T72">
    <cfRule type="expression" dxfId="3271" priority="115">
      <formula>$AY72=1</formula>
    </cfRule>
  </conditionalFormatting>
  <conditionalFormatting sqref="P74:T74">
    <cfRule type="expression" dxfId="3270" priority="114">
      <formula>$AY74=1</formula>
    </cfRule>
  </conditionalFormatting>
  <conditionalFormatting sqref="P76:T76">
    <cfRule type="expression" dxfId="3269" priority="113">
      <formula>$AY76=1</formula>
    </cfRule>
  </conditionalFormatting>
  <conditionalFormatting sqref="P78:T78">
    <cfRule type="expression" dxfId="3268" priority="112">
      <formula>$AY78=1</formula>
    </cfRule>
  </conditionalFormatting>
  <conditionalFormatting sqref="P80:T80">
    <cfRule type="expression" dxfId="3267" priority="111">
      <formula>$AY80=1</formula>
    </cfRule>
  </conditionalFormatting>
  <conditionalFormatting sqref="P82:T82">
    <cfRule type="expression" dxfId="3266" priority="110">
      <formula>$AY82=1</formula>
    </cfRule>
  </conditionalFormatting>
  <conditionalFormatting sqref="P84:T84">
    <cfRule type="expression" dxfId="3265" priority="109">
      <formula>$AY84=1</formula>
    </cfRule>
  </conditionalFormatting>
  <conditionalFormatting sqref="P86:T86">
    <cfRule type="expression" dxfId="3264" priority="108">
      <formula>$AY86=1</formula>
    </cfRule>
  </conditionalFormatting>
  <conditionalFormatting sqref="P88:T88">
    <cfRule type="expression" dxfId="3263" priority="107">
      <formula>$AY88=1</formula>
    </cfRule>
  </conditionalFormatting>
  <conditionalFormatting sqref="P90:T90">
    <cfRule type="expression" dxfId="3262" priority="106">
      <formula>$AY90=1</formula>
    </cfRule>
  </conditionalFormatting>
  <conditionalFormatting sqref="P92:T92">
    <cfRule type="expression" dxfId="3261" priority="105">
      <formula>$AY92=1</formula>
    </cfRule>
  </conditionalFormatting>
  <conditionalFormatting sqref="P96:T96">
    <cfRule type="expression" dxfId="3260" priority="103">
      <formula>$AY96=1</formula>
    </cfRule>
  </conditionalFormatting>
  <conditionalFormatting sqref="P59:T59">
    <cfRule type="expression" dxfId="3259" priority="102">
      <formula>$AY59=1</formula>
    </cfRule>
  </conditionalFormatting>
  <conditionalFormatting sqref="P57:T57">
    <cfRule type="expression" dxfId="3258" priority="101">
      <formula>$AY57=1</formula>
    </cfRule>
  </conditionalFormatting>
  <conditionalFormatting sqref="P61:T61">
    <cfRule type="expression" dxfId="3257" priority="100">
      <formula>$AY61=1</formula>
    </cfRule>
  </conditionalFormatting>
  <conditionalFormatting sqref="P63:T63">
    <cfRule type="expression" dxfId="3256" priority="99">
      <formula>$AY63=1</formula>
    </cfRule>
  </conditionalFormatting>
  <conditionalFormatting sqref="P65:T65">
    <cfRule type="expression" dxfId="3255" priority="98">
      <formula>$AY65=1</formula>
    </cfRule>
  </conditionalFormatting>
  <conditionalFormatting sqref="P67:T67">
    <cfRule type="expression" dxfId="3254" priority="97">
      <formula>$AY67=1</formula>
    </cfRule>
  </conditionalFormatting>
  <conditionalFormatting sqref="P69:T69">
    <cfRule type="expression" dxfId="3253" priority="96">
      <formula>$AY69=1</formula>
    </cfRule>
  </conditionalFormatting>
  <conditionalFormatting sqref="P71:T71">
    <cfRule type="expression" dxfId="3252" priority="95">
      <formula>$AY71=1</formula>
    </cfRule>
  </conditionalFormatting>
  <conditionalFormatting sqref="P73:T73">
    <cfRule type="expression" dxfId="3251" priority="94">
      <formula>$AY73=1</formula>
    </cfRule>
  </conditionalFormatting>
  <conditionalFormatting sqref="P75:T75">
    <cfRule type="expression" dxfId="3250" priority="93">
      <formula>$AY75=1</formula>
    </cfRule>
  </conditionalFormatting>
  <conditionalFormatting sqref="P77:T77">
    <cfRule type="expression" dxfId="3249" priority="92">
      <formula>$AY77=1</formula>
    </cfRule>
  </conditionalFormatting>
  <conditionalFormatting sqref="P79:T79">
    <cfRule type="expression" dxfId="3248" priority="91">
      <formula>$AY79=1</formula>
    </cfRule>
  </conditionalFormatting>
  <conditionalFormatting sqref="P81:T81">
    <cfRule type="expression" dxfId="3247" priority="90">
      <formula>$AY81=1</formula>
    </cfRule>
  </conditionalFormatting>
  <conditionalFormatting sqref="P83:T83">
    <cfRule type="expression" dxfId="3246" priority="89">
      <formula>$AY83=1</formula>
    </cfRule>
  </conditionalFormatting>
  <conditionalFormatting sqref="P85:T85">
    <cfRule type="expression" dxfId="3245" priority="88">
      <formula>$AY85=1</formula>
    </cfRule>
  </conditionalFormatting>
  <conditionalFormatting sqref="P87:T87">
    <cfRule type="expression" dxfId="3244" priority="87">
      <formula>$AY87=1</formula>
    </cfRule>
  </conditionalFormatting>
  <conditionalFormatting sqref="P89:T89">
    <cfRule type="expression" dxfId="3243" priority="86">
      <formula>$AY89=1</formula>
    </cfRule>
  </conditionalFormatting>
  <conditionalFormatting sqref="P91:T91">
    <cfRule type="expression" dxfId="3242" priority="85">
      <formula>$AY91=1</formula>
    </cfRule>
  </conditionalFormatting>
  <conditionalFormatting sqref="P93:T93">
    <cfRule type="expression" dxfId="3241" priority="84">
      <formula>$AY93=1</formula>
    </cfRule>
  </conditionalFormatting>
  <conditionalFormatting sqref="P95:T95">
    <cfRule type="expression" dxfId="3240" priority="83">
      <formula>$AY95=1</formula>
    </cfRule>
  </conditionalFormatting>
  <conditionalFormatting sqref="V94:Z94">
    <cfRule type="expression" dxfId="3239" priority="64">
      <formula>$AY94=1</formula>
    </cfRule>
  </conditionalFormatting>
  <conditionalFormatting sqref="V58:Z58">
    <cfRule type="expression" dxfId="3238" priority="82">
      <formula>$AY58=1</formula>
    </cfRule>
  </conditionalFormatting>
  <conditionalFormatting sqref="V60:Z60">
    <cfRule type="expression" dxfId="3237" priority="81">
      <formula>$AY60=1</formula>
    </cfRule>
  </conditionalFormatting>
  <conditionalFormatting sqref="V62:Z62">
    <cfRule type="expression" dxfId="3236" priority="80">
      <formula>$AY62=1</formula>
    </cfRule>
  </conditionalFormatting>
  <conditionalFormatting sqref="V64:Z64">
    <cfRule type="expression" dxfId="3235" priority="79">
      <formula>$AY64=1</formula>
    </cfRule>
  </conditionalFormatting>
  <conditionalFormatting sqref="V66:Z66">
    <cfRule type="expression" dxfId="3234" priority="78">
      <formula>$AY66=1</formula>
    </cfRule>
  </conditionalFormatting>
  <conditionalFormatting sqref="V68:Z68">
    <cfRule type="expression" dxfId="3233" priority="77">
      <formula>$AY68=1</formula>
    </cfRule>
  </conditionalFormatting>
  <conditionalFormatting sqref="V70:Z70">
    <cfRule type="expression" dxfId="3232" priority="76">
      <formula>$AY70=1</formula>
    </cfRule>
  </conditionalFormatting>
  <conditionalFormatting sqref="V72:Z72">
    <cfRule type="expression" dxfId="3231" priority="75">
      <formula>$AY72=1</formula>
    </cfRule>
  </conditionalFormatting>
  <conditionalFormatting sqref="V74:Z74">
    <cfRule type="expression" dxfId="3230" priority="74">
      <formula>$AY74=1</formula>
    </cfRule>
  </conditionalFormatting>
  <conditionalFormatting sqref="V76:Z76">
    <cfRule type="expression" dxfId="3229" priority="73">
      <formula>$AY76=1</formula>
    </cfRule>
  </conditionalFormatting>
  <conditionalFormatting sqref="V78:Z78">
    <cfRule type="expression" dxfId="3228" priority="72">
      <formula>$AY78=1</formula>
    </cfRule>
  </conditionalFormatting>
  <conditionalFormatting sqref="V80:Z80">
    <cfRule type="expression" dxfId="3227" priority="71">
      <formula>$AY80=1</formula>
    </cfRule>
  </conditionalFormatting>
  <conditionalFormatting sqref="V82:Z82">
    <cfRule type="expression" dxfId="3226" priority="70">
      <formula>$AY82=1</formula>
    </cfRule>
  </conditionalFormatting>
  <conditionalFormatting sqref="V84:Z84">
    <cfRule type="expression" dxfId="3225" priority="69">
      <formula>$AY84=1</formula>
    </cfRule>
  </conditionalFormatting>
  <conditionalFormatting sqref="V86:Z86">
    <cfRule type="expression" dxfId="3224" priority="68">
      <formula>$AY86=1</formula>
    </cfRule>
  </conditionalFormatting>
  <conditionalFormatting sqref="V88:Z88">
    <cfRule type="expression" dxfId="3223" priority="67">
      <formula>$AY88=1</formula>
    </cfRule>
  </conditionalFormatting>
  <conditionalFormatting sqref="V90:Z90">
    <cfRule type="expression" dxfId="3222" priority="66">
      <formula>$AY90=1</formula>
    </cfRule>
  </conditionalFormatting>
  <conditionalFormatting sqref="V92:Z92">
    <cfRule type="expression" dxfId="3221" priority="65">
      <formula>$AY92=1</formula>
    </cfRule>
  </conditionalFormatting>
  <conditionalFormatting sqref="V96:Z96">
    <cfRule type="expression" dxfId="3220" priority="63">
      <formula>$AY96=1</formula>
    </cfRule>
  </conditionalFormatting>
  <conditionalFormatting sqref="V59:Z59">
    <cfRule type="expression" dxfId="3219" priority="62">
      <formula>$AY59=1</formula>
    </cfRule>
  </conditionalFormatting>
  <conditionalFormatting sqref="V57:Z57">
    <cfRule type="expression" dxfId="3218" priority="61">
      <formula>$AY57=1</formula>
    </cfRule>
  </conditionalFormatting>
  <conditionalFormatting sqref="V61:Z61">
    <cfRule type="expression" dxfId="3217" priority="60">
      <formula>$AY61=1</formula>
    </cfRule>
  </conditionalFormatting>
  <conditionalFormatting sqref="V63:Z63">
    <cfRule type="expression" dxfId="3216" priority="59">
      <formula>$AY63=1</formula>
    </cfRule>
  </conditionalFormatting>
  <conditionalFormatting sqref="V65:Z65">
    <cfRule type="expression" dxfId="3215" priority="58">
      <formula>$AY65=1</formula>
    </cfRule>
  </conditionalFormatting>
  <conditionalFormatting sqref="V67:Z67">
    <cfRule type="expression" dxfId="3214" priority="57">
      <formula>$AY67=1</formula>
    </cfRule>
  </conditionalFormatting>
  <conditionalFormatting sqref="V69:Z69">
    <cfRule type="expression" dxfId="3213" priority="56">
      <formula>$AY69=1</formula>
    </cfRule>
  </conditionalFormatting>
  <conditionalFormatting sqref="V71:Z71">
    <cfRule type="expression" dxfId="3212" priority="55">
      <formula>$AY71=1</formula>
    </cfRule>
  </conditionalFormatting>
  <conditionalFormatting sqref="V73:Z73">
    <cfRule type="expression" dxfId="3211" priority="54">
      <formula>$AY73=1</formula>
    </cfRule>
  </conditionalFormatting>
  <conditionalFormatting sqref="V75:Z75">
    <cfRule type="expression" dxfId="3210" priority="53">
      <formula>$AY75=1</formula>
    </cfRule>
  </conditionalFormatting>
  <conditionalFormatting sqref="V77:Z77">
    <cfRule type="expression" dxfId="3209" priority="52">
      <formula>$AY77=1</formula>
    </cfRule>
  </conditionalFormatting>
  <conditionalFormatting sqref="V79:Z79">
    <cfRule type="expression" dxfId="3208" priority="51">
      <formula>$AY79=1</formula>
    </cfRule>
  </conditionalFormatting>
  <conditionalFormatting sqref="V81:Z81">
    <cfRule type="expression" dxfId="3207" priority="50">
      <formula>$AY81=1</formula>
    </cfRule>
  </conditionalFormatting>
  <conditionalFormatting sqref="V83:Z83">
    <cfRule type="expression" dxfId="3206" priority="49">
      <formula>$AY83=1</formula>
    </cfRule>
  </conditionalFormatting>
  <conditionalFormatting sqref="V85:Z85">
    <cfRule type="expression" dxfId="3205" priority="48">
      <formula>$AY85=1</formula>
    </cfRule>
  </conditionalFormatting>
  <conditionalFormatting sqref="V87:Z87">
    <cfRule type="expression" dxfId="3204" priority="47">
      <formula>$AY87=1</formula>
    </cfRule>
  </conditionalFormatting>
  <conditionalFormatting sqref="V89:Z89">
    <cfRule type="expression" dxfId="3203" priority="46">
      <formula>$AY89=1</formula>
    </cfRule>
  </conditionalFormatting>
  <conditionalFormatting sqref="V91:Z91">
    <cfRule type="expression" dxfId="3202" priority="45">
      <formula>$AY91=1</formula>
    </cfRule>
  </conditionalFormatting>
  <conditionalFormatting sqref="V93:Z93">
    <cfRule type="expression" dxfId="3201" priority="44">
      <formula>$AY93=1</formula>
    </cfRule>
  </conditionalFormatting>
  <conditionalFormatting sqref="V95:Z95">
    <cfRule type="expression" dxfId="3200" priority="43">
      <formula>$AY95=1</formula>
    </cfRule>
  </conditionalFormatting>
  <conditionalFormatting sqref="AB94:AF94">
    <cfRule type="expression" dxfId="3199" priority="24">
      <formula>$AY94=1</formula>
    </cfRule>
  </conditionalFormatting>
  <conditionalFormatting sqref="AB58:AF58">
    <cfRule type="expression" dxfId="3198" priority="42">
      <formula>$AY58=1</formula>
    </cfRule>
  </conditionalFormatting>
  <conditionalFormatting sqref="AB60:AF60">
    <cfRule type="expression" dxfId="3197" priority="41">
      <formula>$AY60=1</formula>
    </cfRule>
  </conditionalFormatting>
  <conditionalFormatting sqref="AB62:AF62">
    <cfRule type="expression" dxfId="3196" priority="40">
      <formula>$AY62=1</formula>
    </cfRule>
  </conditionalFormatting>
  <conditionalFormatting sqref="AB64:AF64">
    <cfRule type="expression" dxfId="3195" priority="39">
      <formula>$AY64=1</formula>
    </cfRule>
  </conditionalFormatting>
  <conditionalFormatting sqref="AB66:AF66">
    <cfRule type="expression" dxfId="3194" priority="38">
      <formula>$AY66=1</formula>
    </cfRule>
  </conditionalFormatting>
  <conditionalFormatting sqref="AB68:AF68">
    <cfRule type="expression" dxfId="3193" priority="37">
      <formula>$AY68=1</formula>
    </cfRule>
  </conditionalFormatting>
  <conditionalFormatting sqref="AB70:AF70">
    <cfRule type="expression" dxfId="3192" priority="36">
      <formula>$AY70=1</formula>
    </cfRule>
  </conditionalFormatting>
  <conditionalFormatting sqref="AB72:AF72">
    <cfRule type="expression" dxfId="3191" priority="35">
      <formula>$AY72=1</formula>
    </cfRule>
  </conditionalFormatting>
  <conditionalFormatting sqref="AB74:AF74">
    <cfRule type="expression" dxfId="3190" priority="34">
      <formula>$AY74=1</formula>
    </cfRule>
  </conditionalFormatting>
  <conditionalFormatting sqref="AB76:AF76">
    <cfRule type="expression" dxfId="3189" priority="33">
      <formula>$AY76=1</formula>
    </cfRule>
  </conditionalFormatting>
  <conditionalFormatting sqref="AB78:AF78">
    <cfRule type="expression" dxfId="3188" priority="32">
      <formula>$AY78=1</formula>
    </cfRule>
  </conditionalFormatting>
  <conditionalFormatting sqref="AB80:AF80">
    <cfRule type="expression" dxfId="3187" priority="31">
      <formula>$AY80=1</formula>
    </cfRule>
  </conditionalFormatting>
  <conditionalFormatting sqref="AB82:AF82">
    <cfRule type="expression" dxfId="3186" priority="30">
      <formula>$AY82=1</formula>
    </cfRule>
  </conditionalFormatting>
  <conditionalFormatting sqref="AB84:AF84">
    <cfRule type="expression" dxfId="3185" priority="29">
      <formula>$AY84=1</formula>
    </cfRule>
  </conditionalFormatting>
  <conditionalFormatting sqref="AB86:AF86">
    <cfRule type="expression" dxfId="3184" priority="28">
      <formula>$AY86=1</formula>
    </cfRule>
  </conditionalFormatting>
  <conditionalFormatting sqref="AB88:AF88">
    <cfRule type="expression" dxfId="3183" priority="27">
      <formula>$AY88=1</formula>
    </cfRule>
  </conditionalFormatting>
  <conditionalFormatting sqref="AB90:AF90">
    <cfRule type="expression" dxfId="3182" priority="26">
      <formula>$AY90=1</formula>
    </cfRule>
  </conditionalFormatting>
  <conditionalFormatting sqref="AB92:AF92">
    <cfRule type="expression" dxfId="3181" priority="25">
      <formula>$AY92=1</formula>
    </cfRule>
  </conditionalFormatting>
  <conditionalFormatting sqref="AB96:AF96">
    <cfRule type="expression" dxfId="3180" priority="23">
      <formula>$AY96=1</formula>
    </cfRule>
  </conditionalFormatting>
  <conditionalFormatting sqref="AB59:AF59">
    <cfRule type="expression" dxfId="3179" priority="22">
      <formula>$AY59=1</formula>
    </cfRule>
  </conditionalFormatting>
  <conditionalFormatting sqref="AB57:AF57">
    <cfRule type="expression" dxfId="3178" priority="21">
      <formula>$AY57=1</formula>
    </cfRule>
  </conditionalFormatting>
  <conditionalFormatting sqref="AB61:AF61">
    <cfRule type="expression" dxfId="3177" priority="20">
      <formula>$AY61=1</formula>
    </cfRule>
  </conditionalFormatting>
  <conditionalFormatting sqref="AB63:AF63">
    <cfRule type="expression" dxfId="3176" priority="19">
      <formula>$AY63=1</formula>
    </cfRule>
  </conditionalFormatting>
  <conditionalFormatting sqref="AB65:AF65">
    <cfRule type="expression" dxfId="3175" priority="18">
      <formula>$AY65=1</formula>
    </cfRule>
  </conditionalFormatting>
  <conditionalFormatting sqref="AB67:AF67">
    <cfRule type="expression" dxfId="3174" priority="17">
      <formula>$AY67=1</formula>
    </cfRule>
  </conditionalFormatting>
  <conditionalFormatting sqref="AB69:AF69">
    <cfRule type="expression" dxfId="3173" priority="16">
      <formula>$AY69=1</formula>
    </cfRule>
  </conditionalFormatting>
  <conditionalFormatting sqref="AB71:AF71">
    <cfRule type="expression" dxfId="3172" priority="15">
      <formula>$AY71=1</formula>
    </cfRule>
  </conditionalFormatting>
  <conditionalFormatting sqref="AB73:AF73">
    <cfRule type="expression" dxfId="3171" priority="14">
      <formula>$AY73=1</formula>
    </cfRule>
  </conditionalFormatting>
  <conditionalFormatting sqref="AB75:AF75">
    <cfRule type="expression" dxfId="3170" priority="13">
      <formula>$AY75=1</formula>
    </cfRule>
  </conditionalFormatting>
  <conditionalFormatting sqref="AB77:AF77">
    <cfRule type="expression" dxfId="3169" priority="12">
      <formula>$AY77=1</formula>
    </cfRule>
  </conditionalFormatting>
  <conditionalFormatting sqref="AB79:AF79">
    <cfRule type="expression" dxfId="3168" priority="11">
      <formula>$AY79=1</formula>
    </cfRule>
  </conditionalFormatting>
  <conditionalFormatting sqref="AB81:AF81">
    <cfRule type="expression" dxfId="3167" priority="10">
      <formula>$AY81=1</formula>
    </cfRule>
  </conditionalFormatting>
  <conditionalFormatting sqref="AB83:AF83">
    <cfRule type="expression" dxfId="3166" priority="9">
      <formula>$AY83=1</formula>
    </cfRule>
  </conditionalFormatting>
  <conditionalFormatting sqref="AB85:AF85">
    <cfRule type="expression" dxfId="3165" priority="8">
      <formula>$AY85=1</formula>
    </cfRule>
  </conditionalFormatting>
  <conditionalFormatting sqref="AB87:AF87">
    <cfRule type="expression" dxfId="3164" priority="7">
      <formula>$AY87=1</formula>
    </cfRule>
  </conditionalFormatting>
  <conditionalFormatting sqref="AB89:AF89">
    <cfRule type="expression" dxfId="3163" priority="6">
      <formula>$AY89=1</formula>
    </cfRule>
  </conditionalFormatting>
  <conditionalFormatting sqref="AB91:AF91">
    <cfRule type="expression" dxfId="3162" priority="5">
      <formula>$AY91=1</formula>
    </cfRule>
  </conditionalFormatting>
  <conditionalFormatting sqref="AB93:AF93">
    <cfRule type="expression" dxfId="3161" priority="4">
      <formula>$AY93=1</formula>
    </cfRule>
  </conditionalFormatting>
  <conditionalFormatting sqref="AB95:AF95">
    <cfRule type="expression" dxfId="3160" priority="3">
      <formula>$AY95=1</formula>
    </cfRule>
  </conditionalFormatting>
  <conditionalFormatting sqref="AH91 AH93 AH95 AH58 AH60 AH62 AH64 AH66 AH68 AH70 AH72 AH74 AH76 AH78 AH80 AH82 AH84 AH86 AH88">
    <cfRule type="expression" dxfId="3159" priority="1">
      <formula>$AY58=1</formula>
    </cfRule>
  </conditionalFormatting>
  <conditionalFormatting sqref="AH92 AH94 AH96 AH57 AH59 AH61 AH63 AH65 AH67 AH69 AH71 AH73 AH75 AH77 AH79 AH81 AH83 AH85 AH87 AH89:AH90">
    <cfRule type="expression" dxfId="3158" priority="2">
      <formula>$AY57=1</formula>
    </cfRule>
  </conditionalFormatting>
  <dataValidations count="5">
    <dataValidation type="list" allowBlank="1" showInputMessage="1" showErrorMessage="1" prompt="Please leave this cell blank if it is a non-working holiday." sqref="AG12">
      <formula1>"MON,TUE,WED,THU,FRI,SAT,SUN"</formula1>
    </dataValidation>
    <dataValidation allowBlank="1" showInputMessage="1" showErrorMessage="1" prompt="Name entry is not allowed in this cell. Please go to SF1 to type names." sqref="B14:C53 B57:C96"/>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8.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88" activePane="bottomRight" state="frozen"/>
      <selection pane="topRight" activeCell="D1" sqref="D1"/>
      <selection pane="bottomLeft" activeCell="A14" sqref="A14"/>
      <selection pane="bottomRight" activeCell="T93" sqref="T93"/>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163</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IF(B14="","",AZ14+October!AS14)</f>
        <v/>
      </c>
      <c r="AT14" s="220" t="str">
        <f>IF(B14="","",BA14+October!AT14)</f>
        <v/>
      </c>
      <c r="AU14" s="220" t="str">
        <f>IF(B14="","",BB14+October!AU14)</f>
        <v/>
      </c>
      <c r="AV14" s="234" t="str">
        <f>IF(B14="","",BC14+October!AV14)</f>
        <v/>
      </c>
      <c r="AW14" s="233">
        <f>IF(BD14="","",BD14+October!AW14)</f>
        <v>0</v>
      </c>
      <c r="AX14" s="233">
        <f>IF(BE14="","",BE14+October!AX14)</f>
        <v>0</v>
      </c>
      <c r="AY14" s="246" t="str">
        <f>IF(B14="","",BF14+October!AY14)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IF(B15="","",AZ15+October!AS15)</f>
        <v/>
      </c>
      <c r="AT15" s="220" t="str">
        <f>IF(B15="","",BA15+October!AT15)</f>
        <v/>
      </c>
      <c r="AU15" s="220" t="str">
        <f>IF(B15="","",BB15+October!AU15)</f>
        <v/>
      </c>
      <c r="AV15" s="234" t="str">
        <f>IF(B15="","",BC15+October!AV15)</f>
        <v/>
      </c>
      <c r="AW15" s="233">
        <f>IF(BD15="","",BD15+October!AW15)</f>
        <v>0</v>
      </c>
      <c r="AX15" s="233">
        <f>IF(BE15="","",BE15+October!AX15)</f>
        <v>0</v>
      </c>
      <c r="AY15" s="246" t="str">
        <f>IF(B15="","",BF15+October!AY15)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IF(B16="","",AZ16+October!AS16)</f>
        <v/>
      </c>
      <c r="AT16" s="220" t="str">
        <f>IF(B16="","",BA16+October!AT16)</f>
        <v/>
      </c>
      <c r="AU16" s="220" t="str">
        <f>IF(B16="","",BB16+October!AU16)</f>
        <v/>
      </c>
      <c r="AV16" s="234" t="str">
        <f>IF(B16="","",BC16+October!AV16)</f>
        <v/>
      </c>
      <c r="AW16" s="233">
        <f>IF(BD16="","",BD16+October!AW16)</f>
        <v>0</v>
      </c>
      <c r="AX16" s="233">
        <f>IF(BE16="","",BE16+October!AX16)</f>
        <v>0</v>
      </c>
      <c r="AY16" s="246" t="str">
        <f>IF(B16="","",BF16+October!AY16)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IF(B17="","",AZ17+October!AS17)</f>
        <v/>
      </c>
      <c r="AT17" s="220" t="str">
        <f>IF(B17="","",BA17+October!AT17)</f>
        <v/>
      </c>
      <c r="AU17" s="220" t="str">
        <f>IF(B17="","",BB17+October!AU17)</f>
        <v/>
      </c>
      <c r="AV17" s="234" t="str">
        <f>IF(B17="","",BC17+October!AV17)</f>
        <v/>
      </c>
      <c r="AW17" s="233">
        <f>IF(BD17="","",BD17+October!AW17)</f>
        <v>0</v>
      </c>
      <c r="AX17" s="233">
        <f>IF(BE17="","",BE17+October!AX17)</f>
        <v>0</v>
      </c>
      <c r="AY17" s="246" t="str">
        <f>IF(B17="","",BF17+October!AY17)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IF(B18="","",AZ18+October!AS18)</f>
        <v/>
      </c>
      <c r="AT18" s="220" t="str">
        <f>IF(B18="","",BA18+October!AT18)</f>
        <v/>
      </c>
      <c r="AU18" s="220" t="str">
        <f>IF(B18="","",BB18+October!AU18)</f>
        <v/>
      </c>
      <c r="AV18" s="234" t="str">
        <f>IF(B18="","",BC18+October!AV18)</f>
        <v/>
      </c>
      <c r="AW18" s="233">
        <f>IF(BD18="","",BD18+October!AW18)</f>
        <v>0</v>
      </c>
      <c r="AX18" s="233">
        <f>IF(BE18="","",BE18+October!AX18)</f>
        <v>0</v>
      </c>
      <c r="AY18" s="246" t="str">
        <f>IF(B18="","",BF18+October!AY18)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IF(B19="","",AZ19+October!AS19)</f>
        <v/>
      </c>
      <c r="AT19" s="220" t="str">
        <f>IF(B19="","",BA19+October!AT19)</f>
        <v/>
      </c>
      <c r="AU19" s="220" t="str">
        <f>IF(B19="","",BB19+October!AU19)</f>
        <v/>
      </c>
      <c r="AV19" s="234" t="str">
        <f>IF(B19="","",BC19+October!AV19)</f>
        <v/>
      </c>
      <c r="AW19" s="233">
        <f>IF(BD19="","",BD19+October!AW19)</f>
        <v>0</v>
      </c>
      <c r="AX19" s="233">
        <f>IF(BE19="","",BE19+October!AX19)</f>
        <v>0</v>
      </c>
      <c r="AY19" s="246" t="str">
        <f>IF(B19="","",BF19+October!AY19)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IF(B20="","",AZ20+October!AS20)</f>
        <v/>
      </c>
      <c r="AT20" s="220" t="str">
        <f>IF(B20="","",BA20+October!AT20)</f>
        <v/>
      </c>
      <c r="AU20" s="220" t="str">
        <f>IF(B20="","",BB20+October!AU20)</f>
        <v/>
      </c>
      <c r="AV20" s="234" t="str">
        <f>IF(B20="","",BC20+October!AV20)</f>
        <v/>
      </c>
      <c r="AW20" s="233">
        <f>IF(BD20="","",BD20+October!AW20)</f>
        <v>0</v>
      </c>
      <c r="AX20" s="233">
        <f>IF(BE20="","",BE20+October!AX20)</f>
        <v>0</v>
      </c>
      <c r="AY20" s="246" t="str">
        <f>IF(B20="","",BF20+October!AY20)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IF(B21="","",AZ21+October!AS21)</f>
        <v/>
      </c>
      <c r="AT21" s="220" t="str">
        <f>IF(B21="","",BA21+October!AT21)</f>
        <v/>
      </c>
      <c r="AU21" s="220" t="str">
        <f>IF(B21="","",BB21+October!AU21)</f>
        <v/>
      </c>
      <c r="AV21" s="234" t="str">
        <f>IF(B21="","",BC21+October!AV21)</f>
        <v/>
      </c>
      <c r="AW21" s="233">
        <f>IF(BD21="","",BD21+October!AW21)</f>
        <v>1</v>
      </c>
      <c r="AX21" s="233">
        <f>IF(BE21="","",BE21+October!AX21)</f>
        <v>0</v>
      </c>
      <c r="AY21" s="246" t="str">
        <f>IF(B21="","",BF21+October!AY21)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IF(B22="","",AZ22+October!AS22)</f>
        <v/>
      </c>
      <c r="AT22" s="220" t="str">
        <f>IF(B22="","",BA22+October!AT22)</f>
        <v/>
      </c>
      <c r="AU22" s="220" t="str">
        <f>IF(B22="","",BB22+October!AU22)</f>
        <v/>
      </c>
      <c r="AV22" s="234" t="str">
        <f>IF(B22="","",BC22+October!AV22)</f>
        <v/>
      </c>
      <c r="AW22" s="233">
        <f>IF(BD22="","",BD22+October!AW22)</f>
        <v>0</v>
      </c>
      <c r="AX22" s="233">
        <f>IF(BE22="","",BE22+October!AX22)</f>
        <v>0</v>
      </c>
      <c r="AY22" s="246" t="str">
        <f>IF(B22="","",BF22+October!AY22)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IF(B23="","",AZ23+October!AS23)</f>
        <v/>
      </c>
      <c r="AT23" s="220" t="str">
        <f>IF(B23="","",BA23+October!AT23)</f>
        <v/>
      </c>
      <c r="AU23" s="220" t="str">
        <f>IF(B23="","",BB23+October!AU23)</f>
        <v/>
      </c>
      <c r="AV23" s="234" t="str">
        <f>IF(B23="","",BC23+October!AV23)</f>
        <v/>
      </c>
      <c r="AW23" s="233">
        <f>IF(BD23="","",BD23+October!AW23)</f>
        <v>0</v>
      </c>
      <c r="AX23" s="233">
        <f>IF(BE23="","",BE23+October!AX23)</f>
        <v>0</v>
      </c>
      <c r="AY23" s="246" t="str">
        <f>IF(B23="","",BF23+October!AY23)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IF(B24="","",AZ24+October!AS24)</f>
        <v/>
      </c>
      <c r="AT24" s="220" t="str">
        <f>IF(B24="","",BA24+October!AT24)</f>
        <v/>
      </c>
      <c r="AU24" s="220" t="str">
        <f>IF(B24="","",BB24+October!AU24)</f>
        <v/>
      </c>
      <c r="AV24" s="234" t="str">
        <f>IF(B24="","",BC24+October!AV24)</f>
        <v/>
      </c>
      <c r="AW24" s="233">
        <f>IF(BD24="","",BD24+October!AW24)</f>
        <v>0</v>
      </c>
      <c r="AX24" s="233">
        <f>IF(BE24="","",BE24+October!AX24)</f>
        <v>0</v>
      </c>
      <c r="AY24" s="246" t="str">
        <f>IF(B24="","",BF24+October!AY24)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IF(B25="","",AZ25+October!AS25)</f>
        <v/>
      </c>
      <c r="AT25" s="220" t="str">
        <f>IF(B25="","",BA25+October!AT25)</f>
        <v/>
      </c>
      <c r="AU25" s="220" t="str">
        <f>IF(B25="","",BB25+October!AU25)</f>
        <v/>
      </c>
      <c r="AV25" s="234" t="str">
        <f>IF(B25="","",BC25+October!AV25)</f>
        <v/>
      </c>
      <c r="AW25" s="233">
        <f>IF(BD25="","",BD25+October!AW25)</f>
        <v>0</v>
      </c>
      <c r="AX25" s="233">
        <f>IF(BE25="","",BE25+October!AX25)</f>
        <v>0</v>
      </c>
      <c r="AY25" s="246" t="str">
        <f>IF(B25="","",BF25+October!AY25)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IF(B26="","",AZ26+October!AS26)</f>
        <v/>
      </c>
      <c r="AT26" s="220" t="str">
        <f>IF(B26="","",BA26+October!AT26)</f>
        <v/>
      </c>
      <c r="AU26" s="220" t="str">
        <f>IF(B26="","",BB26+October!AU26)</f>
        <v/>
      </c>
      <c r="AV26" s="234" t="str">
        <f>IF(B26="","",BC26+October!AV26)</f>
        <v/>
      </c>
      <c r="AW26" s="233">
        <f>IF(BD26="","",BD26+October!AW26)</f>
        <v>0</v>
      </c>
      <c r="AX26" s="233">
        <f>IF(BE26="","",BE26+October!AX26)</f>
        <v>0</v>
      </c>
      <c r="AY26" s="246" t="str">
        <f>IF(B26="","",BF26+October!AY26)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IF(B27="","",AZ27+October!AS27)</f>
        <v/>
      </c>
      <c r="AT27" s="220" t="str">
        <f>IF(B27="","",BA27+October!AT27)</f>
        <v/>
      </c>
      <c r="AU27" s="220" t="str">
        <f>IF(B27="","",BB27+October!AU27)</f>
        <v/>
      </c>
      <c r="AV27" s="234" t="str">
        <f>IF(B27="","",BC27+October!AV27)</f>
        <v/>
      </c>
      <c r="AW27" s="233">
        <f>IF(BD27="","",BD27+October!AW27)</f>
        <v>0</v>
      </c>
      <c r="AX27" s="233">
        <f>IF(BE27="","",BE27+October!AX27)</f>
        <v>0</v>
      </c>
      <c r="AY27" s="246" t="str">
        <f>IF(B27="","",BF27+October!AY27)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IF(B28="","",AZ28+October!AS28)</f>
        <v/>
      </c>
      <c r="AT28" s="220" t="str">
        <f>IF(B28="","",BA28+October!AT28)</f>
        <v/>
      </c>
      <c r="AU28" s="220" t="str">
        <f>IF(B28="","",BB28+October!AU28)</f>
        <v/>
      </c>
      <c r="AV28" s="234" t="str">
        <f>IF(B28="","",BC28+October!AV28)</f>
        <v/>
      </c>
      <c r="AW28" s="233">
        <f>IF(BD28="","",BD28+October!AW28)</f>
        <v>0</v>
      </c>
      <c r="AX28" s="233">
        <f>IF(BE28="","",BE28+October!AX28)</f>
        <v>0</v>
      </c>
      <c r="AY28" s="246" t="str">
        <f>IF(B28="","",BF28+October!AY28)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IF(B29="","",AZ29+October!AS29)</f>
        <v/>
      </c>
      <c r="AT29" s="220" t="str">
        <f>IF(B29="","",BA29+October!AT29)</f>
        <v/>
      </c>
      <c r="AU29" s="220" t="str">
        <f>IF(B29="","",BB29+October!AU29)</f>
        <v/>
      </c>
      <c r="AV29" s="234" t="str">
        <f>IF(B29="","",BC29+October!AV29)</f>
        <v/>
      </c>
      <c r="AW29" s="233">
        <f>IF(BD29="","",BD29+October!AW29)</f>
        <v>0</v>
      </c>
      <c r="AX29" s="233">
        <f>IF(BE29="","",BE29+October!AX29)</f>
        <v>0</v>
      </c>
      <c r="AY29" s="246" t="str">
        <f>IF(B29="","",BF29+October!AY29)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IF(B30="","",AZ30+October!AS30)</f>
        <v/>
      </c>
      <c r="AT30" s="220" t="str">
        <f>IF(B30="","",BA30+October!AT30)</f>
        <v/>
      </c>
      <c r="AU30" s="220" t="str">
        <f>IF(B30="","",BB30+October!AU30)</f>
        <v/>
      </c>
      <c r="AV30" s="234" t="str">
        <f>IF(B30="","",BC30+October!AV30)</f>
        <v/>
      </c>
      <c r="AW30" s="233">
        <f>IF(BD30="","",BD30+October!AW30)</f>
        <v>0</v>
      </c>
      <c r="AX30" s="233">
        <f>IF(BE30="","",BE30+October!AX30)</f>
        <v>0</v>
      </c>
      <c r="AY30" s="246" t="str">
        <f>IF(B30="","",BF30+October!AY30)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IF(B31="","",AZ31+October!AS31)</f>
        <v/>
      </c>
      <c r="AT31" s="220" t="str">
        <f>IF(B31="","",BA31+October!AT31)</f>
        <v/>
      </c>
      <c r="AU31" s="220" t="str">
        <f>IF(B31="","",BB31+October!AU31)</f>
        <v/>
      </c>
      <c r="AV31" s="234" t="str">
        <f>IF(B31="","",BC31+October!AV31)</f>
        <v/>
      </c>
      <c r="AW31" s="233">
        <f>IF(BD31="","",BD31+October!AW31)</f>
        <v>0</v>
      </c>
      <c r="AX31" s="233">
        <f>IF(BE31="","",BE31+October!AX31)</f>
        <v>0</v>
      </c>
      <c r="AY31" s="246" t="str">
        <f>IF(B31="","",BF31+October!AY31)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IF(B32="","",AZ32+October!AS32)</f>
        <v/>
      </c>
      <c r="AT32" s="220" t="str">
        <f>IF(B32="","",BA32+October!AT32)</f>
        <v/>
      </c>
      <c r="AU32" s="220" t="str">
        <f>IF(B32="","",BB32+October!AU32)</f>
        <v/>
      </c>
      <c r="AV32" s="234" t="str">
        <f>IF(B32="","",BC32+October!AV32)</f>
        <v/>
      </c>
      <c r="AW32" s="233">
        <f>IF(BD32="","",BD32+October!AW32)</f>
        <v>0</v>
      </c>
      <c r="AX32" s="233">
        <f>IF(BE32="","",BE32+October!AX32)</f>
        <v>0</v>
      </c>
      <c r="AY32" s="246" t="str">
        <f>IF(B32="","",BF32+October!AY32)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IF(B33="","",AZ33+October!AS33)</f>
        <v/>
      </c>
      <c r="AT33" s="220" t="str">
        <f>IF(B33="","",BA33+October!AT33)</f>
        <v/>
      </c>
      <c r="AU33" s="220" t="str">
        <f>IF(B33="","",BB33+October!AU33)</f>
        <v/>
      </c>
      <c r="AV33" s="234" t="str">
        <f>IF(B33="","",BC33+October!AV33)</f>
        <v/>
      </c>
      <c r="AW33" s="233">
        <f>IF(BD33="","",BD33+October!AW33)</f>
        <v>0</v>
      </c>
      <c r="AX33" s="233">
        <f>IF(BE33="","",BE33+October!AX33)</f>
        <v>0</v>
      </c>
      <c r="AY33" s="246" t="str">
        <f>IF(B33="","",BF33+October!AY33)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IF(B34="","",AZ34+October!AS34)</f>
        <v/>
      </c>
      <c r="AT34" s="220" t="str">
        <f>IF(B34="","",BA34+October!AT34)</f>
        <v/>
      </c>
      <c r="AU34" s="220" t="str">
        <f>IF(B34="","",BB34+October!AU34)</f>
        <v/>
      </c>
      <c r="AV34" s="234" t="str">
        <f>IF(B34="","",BC34+October!AV34)</f>
        <v/>
      </c>
      <c r="AW34" s="233">
        <f>IF(BD34="","",BD34+October!AW34)</f>
        <v>0</v>
      </c>
      <c r="AX34" s="233">
        <f>IF(BE34="","",BE34+October!AX34)</f>
        <v>0</v>
      </c>
      <c r="AY34" s="246" t="str">
        <f>IF(B34="","",BF34+October!AY34)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IF(B35="","",AZ35+October!AS35)</f>
        <v/>
      </c>
      <c r="AT35" s="220" t="str">
        <f>IF(B35="","",BA35+October!AT35)</f>
        <v/>
      </c>
      <c r="AU35" s="220" t="str">
        <f>IF(B35="","",BB35+October!AU35)</f>
        <v/>
      </c>
      <c r="AV35" s="234" t="str">
        <f>IF(B35="","",BC35+October!AV35)</f>
        <v/>
      </c>
      <c r="AW35" s="233">
        <f>IF(BD35="","",BD35+October!AW35)</f>
        <v>0</v>
      </c>
      <c r="AX35" s="233">
        <f>IF(BE35="","",BE35+October!AX35)</f>
        <v>0</v>
      </c>
      <c r="AY35" s="246" t="str">
        <f>IF(B35="","",BF35+October!AY35)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IF(B36="","",AZ36+October!AS36)</f>
        <v/>
      </c>
      <c r="AT36" s="220" t="str">
        <f>IF(B36="","",BA36+October!AT36)</f>
        <v/>
      </c>
      <c r="AU36" s="220" t="str">
        <f>IF(B36="","",BB36+October!AU36)</f>
        <v/>
      </c>
      <c r="AV36" s="234" t="str">
        <f>IF(B36="","",BC36+October!AV36)</f>
        <v/>
      </c>
      <c r="AW36" s="233">
        <f>IF(BD36="","",BD36+October!AW36)</f>
        <v>0</v>
      </c>
      <c r="AX36" s="233">
        <f>IF(BE36="","",BE36+October!AX36)</f>
        <v>0</v>
      </c>
      <c r="AY36" s="246" t="str">
        <f>IF(B36="","",BF36+October!AY36)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IF(B37="","",AZ37+October!AS37)</f>
        <v/>
      </c>
      <c r="AT37" s="220" t="str">
        <f>IF(B37="","",BA37+October!AT37)</f>
        <v/>
      </c>
      <c r="AU37" s="220" t="str">
        <f>IF(B37="","",BB37+October!AU37)</f>
        <v/>
      </c>
      <c r="AV37" s="234" t="str">
        <f>IF(B37="","",BC37+October!AV37)</f>
        <v/>
      </c>
      <c r="AW37" s="233">
        <f>IF(BD37="","",BD37+October!AW37)</f>
        <v>0</v>
      </c>
      <c r="AX37" s="233">
        <f>IF(BE37="","",BE37+October!AX37)</f>
        <v>0</v>
      </c>
      <c r="AY37" s="246" t="str">
        <f>IF(B37="","",BF37+October!AY37)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IF(B38="","",AZ38+October!AS38)</f>
        <v/>
      </c>
      <c r="AT38" s="220" t="str">
        <f>IF(B38="","",BA38+October!AT38)</f>
        <v/>
      </c>
      <c r="AU38" s="220" t="str">
        <f>IF(B38="","",BB38+October!AU38)</f>
        <v/>
      </c>
      <c r="AV38" s="234" t="str">
        <f>IF(B38="","",BC38+October!AV38)</f>
        <v/>
      </c>
      <c r="AW38" s="233">
        <f>IF(BD38="","",BD38+October!AW38)</f>
        <v>0</v>
      </c>
      <c r="AX38" s="233">
        <f>IF(BE38="","",BE38+October!AX38)</f>
        <v>0</v>
      </c>
      <c r="AY38" s="246" t="str">
        <f>IF(B38="","",BF38+October!AY38)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IF(B39="","",AZ39+October!AS39)</f>
        <v/>
      </c>
      <c r="AT39" s="220" t="str">
        <f>IF(B39="","",BA39+October!AT39)</f>
        <v/>
      </c>
      <c r="AU39" s="220" t="str">
        <f>IF(B39="","",BB39+October!AU39)</f>
        <v/>
      </c>
      <c r="AV39" s="234" t="str">
        <f>IF(B39="","",BC39+October!AV39)</f>
        <v/>
      </c>
      <c r="AW39" s="233">
        <f>IF(BD39="","",BD39+October!AW39)</f>
        <v>0</v>
      </c>
      <c r="AX39" s="233">
        <f>IF(BE39="","",BE39+October!AX39)</f>
        <v>0</v>
      </c>
      <c r="AY39" s="246" t="str">
        <f>IF(B39="","",BF39+October!AY39)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IF(B40="","",AZ40+October!AS40)</f>
        <v/>
      </c>
      <c r="AT40" s="220" t="str">
        <f>IF(B40="","",BA40+October!AT40)</f>
        <v/>
      </c>
      <c r="AU40" s="220" t="str">
        <f>IF(B40="","",BB40+October!AU40)</f>
        <v/>
      </c>
      <c r="AV40" s="234" t="str">
        <f>IF(B40="","",BC40+October!AV40)</f>
        <v/>
      </c>
      <c r="AW40" s="233">
        <f>IF(BD40="","",BD40+October!AW40)</f>
        <v>0</v>
      </c>
      <c r="AX40" s="233">
        <f>IF(BE40="","",BE40+October!AX40)</f>
        <v>0</v>
      </c>
      <c r="AY40" s="246" t="str">
        <f>IF(B40="","",BF40+October!AY40)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IF(B41="","",AZ41+October!AS41)</f>
        <v/>
      </c>
      <c r="AT41" s="220" t="str">
        <f>IF(B41="","",BA41+October!AT41)</f>
        <v/>
      </c>
      <c r="AU41" s="220" t="str">
        <f>IF(B41="","",BB41+October!AU41)</f>
        <v/>
      </c>
      <c r="AV41" s="234" t="str">
        <f>IF(B41="","",BC41+October!AV41)</f>
        <v/>
      </c>
      <c r="AW41" s="233">
        <f>IF(BD41="","",BD41+October!AW41)</f>
        <v>0</v>
      </c>
      <c r="AX41" s="233">
        <f>IF(BE41="","",BE41+October!AX41)</f>
        <v>0</v>
      </c>
      <c r="AY41" s="246" t="str">
        <f>IF(B41="","",BF41+October!AY41)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IF(B42="","",AZ42+October!AS42)</f>
        <v/>
      </c>
      <c r="AT42" s="220" t="str">
        <f>IF(B42="","",BA42+October!AT42)</f>
        <v/>
      </c>
      <c r="AU42" s="220" t="str">
        <f>IF(B42="","",BB42+October!AU42)</f>
        <v/>
      </c>
      <c r="AV42" s="234" t="str">
        <f>IF(B42="","",BC42+October!AV42)</f>
        <v/>
      </c>
      <c r="AW42" s="233">
        <f>IF(BD42="","",BD42+October!AW42)</f>
        <v>0</v>
      </c>
      <c r="AX42" s="233">
        <f>IF(BE42="","",BE42+October!AX42)</f>
        <v>0</v>
      </c>
      <c r="AY42" s="246" t="str">
        <f>IF(B42="","",BF42+October!AY42)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IF(B43="","",AZ43+October!AS43)</f>
        <v/>
      </c>
      <c r="AT43" s="220" t="str">
        <f>IF(B43="","",BA43+October!AT43)</f>
        <v/>
      </c>
      <c r="AU43" s="220" t="str">
        <f>IF(B43="","",BB43+October!AU43)</f>
        <v/>
      </c>
      <c r="AV43" s="234" t="str">
        <f>IF(B43="","",BC43+October!AV43)</f>
        <v/>
      </c>
      <c r="AW43" s="233">
        <f>IF(BD43="","",BD43+October!AW43)</f>
        <v>0</v>
      </c>
      <c r="AX43" s="233">
        <f>IF(BE43="","",BE43+October!AX43)</f>
        <v>0</v>
      </c>
      <c r="AY43" s="246" t="str">
        <f>IF(B43="","",BF43+October!AY43)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IF(B44="","",AZ44+October!AS44)</f>
        <v/>
      </c>
      <c r="AT44" s="220" t="str">
        <f>IF(B44="","",BA44+October!AT44)</f>
        <v/>
      </c>
      <c r="AU44" s="220" t="str">
        <f>IF(B44="","",BB44+October!AU44)</f>
        <v/>
      </c>
      <c r="AV44" s="234" t="str">
        <f>IF(B44="","",BC44+October!AV44)</f>
        <v/>
      </c>
      <c r="AW44" s="233">
        <f>IF(BD44="","",BD44+October!AW44)</f>
        <v>0</v>
      </c>
      <c r="AX44" s="233">
        <f>IF(BE44="","",BE44+October!AX44)</f>
        <v>0</v>
      </c>
      <c r="AY44" s="246" t="str">
        <f>IF(B44="","",BF44+October!AY44)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IF(B45="","",AZ45+October!AS45)</f>
        <v/>
      </c>
      <c r="AT45" s="220" t="str">
        <f>IF(B45="","",BA45+October!AT45)</f>
        <v/>
      </c>
      <c r="AU45" s="220" t="str">
        <f>IF(B45="","",BB45+October!AU45)</f>
        <v/>
      </c>
      <c r="AV45" s="234" t="str">
        <f>IF(B45="","",BC45+October!AV45)</f>
        <v/>
      </c>
      <c r="AW45" s="233">
        <f>IF(BD45="","",BD45+October!AW45)</f>
        <v>0</v>
      </c>
      <c r="AX45" s="233">
        <f>IF(BE45="","",BE45+October!AX45)</f>
        <v>0</v>
      </c>
      <c r="AY45" s="246" t="str">
        <f>IF(B45="","",BF45+October!AY45)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IF(B46="","",AZ46+October!AS46)</f>
        <v/>
      </c>
      <c r="AT46" s="220" t="str">
        <f>IF(B46="","",BA46+October!AT46)</f>
        <v/>
      </c>
      <c r="AU46" s="220" t="str">
        <f>IF(B46="","",BB46+October!AU46)</f>
        <v/>
      </c>
      <c r="AV46" s="234" t="str">
        <f>IF(B46="","",BC46+October!AV46)</f>
        <v/>
      </c>
      <c r="AW46" s="233">
        <f>IF(BD46="","",BD46+October!AW46)</f>
        <v>0</v>
      </c>
      <c r="AX46" s="233">
        <f>IF(BE46="","",BE46+October!AX46)</f>
        <v>0</v>
      </c>
      <c r="AY46" s="246" t="str">
        <f>IF(B46="","",BF46+October!AY46)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IF(B47="","",AZ47+October!AS47)</f>
        <v/>
      </c>
      <c r="AT47" s="220" t="str">
        <f>IF(B47="","",BA47+October!AT47)</f>
        <v/>
      </c>
      <c r="AU47" s="220" t="str">
        <f>IF(B47="","",BB47+October!AU47)</f>
        <v/>
      </c>
      <c r="AV47" s="234" t="str">
        <f>IF(B47="","",BC47+October!AV47)</f>
        <v/>
      </c>
      <c r="AW47" s="233">
        <f>IF(BD47="","",BD47+October!AW47)</f>
        <v>0</v>
      </c>
      <c r="AX47" s="233">
        <f>IF(BE47="","",BE47+October!AX47)</f>
        <v>0</v>
      </c>
      <c r="AY47" s="246" t="str">
        <f>IF(B47="","",BF47+October!AY47)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IF(B48="","",AZ48+October!AS48)</f>
        <v/>
      </c>
      <c r="AT48" s="220" t="str">
        <f>IF(B48="","",BA48+October!AT48)</f>
        <v/>
      </c>
      <c r="AU48" s="220" t="str">
        <f>IF(B48="","",BB48+October!AU48)</f>
        <v/>
      </c>
      <c r="AV48" s="234" t="str">
        <f>IF(B48="","",BC48+October!AV48)</f>
        <v/>
      </c>
      <c r="AW48" s="233">
        <f>IF(BD48="","",BD48+October!AW48)</f>
        <v>0</v>
      </c>
      <c r="AX48" s="233">
        <f>IF(BE48="","",BE48+October!AX48)</f>
        <v>0</v>
      </c>
      <c r="AY48" s="246" t="str">
        <f>IF(B48="","",BF48+October!AY48)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IF(B49="","",AZ49+October!AS49)</f>
        <v/>
      </c>
      <c r="AT49" s="220" t="str">
        <f>IF(B49="","",BA49+October!AT49)</f>
        <v/>
      </c>
      <c r="AU49" s="220" t="str">
        <f>IF(B49="","",BB49+October!AU49)</f>
        <v/>
      </c>
      <c r="AV49" s="234" t="str">
        <f>IF(B49="","",BC49+October!AV49)</f>
        <v/>
      </c>
      <c r="AW49" s="233">
        <f>IF(BD49="","",BD49+October!AW49)</f>
        <v>0</v>
      </c>
      <c r="AX49" s="233">
        <f>IF(BE49="","",BE49+October!AX49)</f>
        <v>0</v>
      </c>
      <c r="AY49" s="246" t="str">
        <f>IF(B49="","",BF49+October!AY49)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IF(B50="","",AZ50+October!AS50)</f>
        <v/>
      </c>
      <c r="AT50" s="220" t="str">
        <f>IF(B50="","",BA50+October!AT50)</f>
        <v/>
      </c>
      <c r="AU50" s="220" t="str">
        <f>IF(B50="","",BB50+October!AU50)</f>
        <v/>
      </c>
      <c r="AV50" s="234" t="str">
        <f>IF(B50="","",BC50+October!AV50)</f>
        <v/>
      </c>
      <c r="AW50" s="233">
        <f>IF(BD50="","",BD50+October!AW50)</f>
        <v>0</v>
      </c>
      <c r="AX50" s="233">
        <f>IF(BE50="","",BE50+October!AX50)</f>
        <v>0</v>
      </c>
      <c r="AY50" s="246" t="str">
        <f>IF(B50="","",BF50+October!AY50)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IF(B51="","",AZ51+October!AS51)</f>
        <v/>
      </c>
      <c r="AT51" s="220" t="str">
        <f>IF(B51="","",BA51+October!AT51)</f>
        <v/>
      </c>
      <c r="AU51" s="220" t="str">
        <f>IF(B51="","",BB51+October!AU51)</f>
        <v/>
      </c>
      <c r="AV51" s="234" t="str">
        <f>IF(B51="","",BC51+October!AV51)</f>
        <v/>
      </c>
      <c r="AW51" s="233">
        <f>IF(BD51="","",BD51+October!AW51)</f>
        <v>0</v>
      </c>
      <c r="AX51" s="233">
        <f>IF(BE51="","",BE51+October!AX51)</f>
        <v>0</v>
      </c>
      <c r="AY51" s="246" t="str">
        <f>IF(B51="","",BF51+October!AY51)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IF(B52="","",AZ52+October!AS52)</f>
        <v/>
      </c>
      <c r="AT52" s="220" t="str">
        <f>IF(B52="","",BA52+October!AT52)</f>
        <v/>
      </c>
      <c r="AU52" s="220" t="str">
        <f>IF(B52="","",BB52+October!AU52)</f>
        <v/>
      </c>
      <c r="AV52" s="234" t="str">
        <f>IF(B52="","",BC52+October!AV52)</f>
        <v/>
      </c>
      <c r="AW52" s="233">
        <f>IF(BD52="","",BD52+October!AW52)</f>
        <v>0</v>
      </c>
      <c r="AX52" s="233">
        <f>IF(BE52="","",BE52+October!AX52)</f>
        <v>0</v>
      </c>
      <c r="AY52" s="246" t="str">
        <f>IF(B52="","",BF52+October!AY52)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IF(B53="","",AZ53+October!AS53)</f>
        <v/>
      </c>
      <c r="AT53" s="220" t="str">
        <f>IF(B53="","",BA53+October!AT53)</f>
        <v/>
      </c>
      <c r="AU53" s="220" t="str">
        <f>IF(B53="","",BB53+October!AU53)</f>
        <v/>
      </c>
      <c r="AV53" s="234" t="str">
        <f>IF(B53="","",BC53+October!AV53)</f>
        <v/>
      </c>
      <c r="AW53" s="233">
        <f>IF(BD53="","",BD53+October!AW53)</f>
        <v>0</v>
      </c>
      <c r="AX53" s="233">
        <f>IF(BE53="","",BE53+October!AX53)</f>
        <v>0</v>
      </c>
      <c r="AY53" s="246" t="str">
        <f>IF(B53="","",BF53+October!AY53)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96"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IF(B57="","",AZ57+October!AS57)</f>
        <v/>
      </c>
      <c r="AT57" s="220" t="str">
        <f>IF(B57="","",BA57+October!AT57)</f>
        <v/>
      </c>
      <c r="AU57" s="220" t="str">
        <f>IF(B57="","",BB57+October!AU57)</f>
        <v/>
      </c>
      <c r="AV57" s="234" t="str">
        <f>IF(B57="","",BC57+October!AV57)</f>
        <v/>
      </c>
      <c r="AW57" s="233">
        <f>IF(BD57="","",BD57+October!AW57)</f>
        <v>0</v>
      </c>
      <c r="AX57" s="233">
        <f>IF(BE57="","",BE57+October!AX57)</f>
        <v>0</v>
      </c>
      <c r="AY57" s="246" t="str">
        <f>IF(B57="","",BF57+October!AY57)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IF(B58="","",AZ58+October!AS58)</f>
        <v/>
      </c>
      <c r="AT58" s="220" t="str">
        <f>IF(B58="","",BA58+October!AT58)</f>
        <v/>
      </c>
      <c r="AU58" s="220" t="str">
        <f>IF(B58="","",BB58+October!AU58)</f>
        <v/>
      </c>
      <c r="AV58" s="234" t="str">
        <f>IF(B58="","",BC58+October!AV58)</f>
        <v/>
      </c>
      <c r="AW58" s="233">
        <f>IF(BD58="","",BD58+October!AW58)</f>
        <v>0</v>
      </c>
      <c r="AX58" s="233">
        <f>IF(BE58="","",BE58+October!AX58)</f>
        <v>0</v>
      </c>
      <c r="AY58" s="246" t="str">
        <f>IF(B58="","",BF58+October!AY58)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IF(B59="","",AZ59+October!AS59)</f>
        <v/>
      </c>
      <c r="AT59" s="220" t="str">
        <f>IF(B59="","",BA59+October!AT59)</f>
        <v/>
      </c>
      <c r="AU59" s="220" t="str">
        <f>IF(B59="","",BB59+October!AU59)</f>
        <v/>
      </c>
      <c r="AV59" s="234" t="str">
        <f>IF(B59="","",BC59+October!AV59)</f>
        <v/>
      </c>
      <c r="AW59" s="233">
        <f>IF(BD59="","",BD59+October!AW59)</f>
        <v>0</v>
      </c>
      <c r="AX59" s="233">
        <f>IF(BE59="","",BE59+October!AX59)</f>
        <v>0</v>
      </c>
      <c r="AY59" s="246" t="str">
        <f>IF(B59="","",BF59+October!AY59)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IF(B60="","",AZ60+October!AS60)</f>
        <v/>
      </c>
      <c r="AT60" s="220" t="str">
        <f>IF(B60="","",BA60+October!AT60)</f>
        <v/>
      </c>
      <c r="AU60" s="220" t="str">
        <f>IF(B60="","",BB60+October!AU60)</f>
        <v/>
      </c>
      <c r="AV60" s="234" t="str">
        <f>IF(B60="","",BC60+October!AV60)</f>
        <v/>
      </c>
      <c r="AW60" s="233">
        <f>IF(BD60="","",BD60+October!AW60)</f>
        <v>0</v>
      </c>
      <c r="AX60" s="233">
        <f>IF(BE60="","",BE60+October!AX60)</f>
        <v>0</v>
      </c>
      <c r="AY60" s="246" t="str">
        <f>IF(B60="","",BF60+October!AY60)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IF(B61="","",AZ61+October!AS61)</f>
        <v/>
      </c>
      <c r="AT61" s="220" t="str">
        <f>IF(B61="","",BA61+October!AT61)</f>
        <v/>
      </c>
      <c r="AU61" s="220" t="str">
        <f>IF(B61="","",BB61+October!AU61)</f>
        <v/>
      </c>
      <c r="AV61" s="234" t="str">
        <f>IF(B61="","",BC61+October!AV61)</f>
        <v/>
      </c>
      <c r="AW61" s="233">
        <f>IF(BD61="","",BD61+October!AW61)</f>
        <v>0</v>
      </c>
      <c r="AX61" s="233">
        <f>IF(BE61="","",BE61+October!AX61)</f>
        <v>0</v>
      </c>
      <c r="AY61" s="246" t="str">
        <f>IF(B61="","",BF61+October!AY61)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IF(B62="","",AZ62+October!AS62)</f>
        <v/>
      </c>
      <c r="AT62" s="220" t="str">
        <f>IF(B62="","",BA62+October!AT62)</f>
        <v/>
      </c>
      <c r="AU62" s="220" t="str">
        <f>IF(B62="","",BB62+October!AU62)</f>
        <v/>
      </c>
      <c r="AV62" s="234" t="str">
        <f>IF(B62="","",BC62+October!AV62)</f>
        <v/>
      </c>
      <c r="AW62" s="233">
        <f>IF(BD62="","",BD62+October!AW62)</f>
        <v>0</v>
      </c>
      <c r="AX62" s="233">
        <f>IF(BE62="","",BE62+October!AX62)</f>
        <v>0</v>
      </c>
      <c r="AY62" s="246" t="str">
        <f>IF(B62="","",BF62+October!AY62)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IF(B63="","",AZ63+October!AS63)</f>
        <v/>
      </c>
      <c r="AT63" s="220" t="str">
        <f>IF(B63="","",BA63+October!AT63)</f>
        <v/>
      </c>
      <c r="AU63" s="220" t="str">
        <f>IF(B63="","",BB63+October!AU63)</f>
        <v/>
      </c>
      <c r="AV63" s="234" t="str">
        <f>IF(B63="","",BC63+October!AV63)</f>
        <v/>
      </c>
      <c r="AW63" s="233">
        <f>IF(BD63="","",BD63+October!AW63)</f>
        <v>0</v>
      </c>
      <c r="AX63" s="233">
        <f>IF(BE63="","",BE63+October!AX63)</f>
        <v>0</v>
      </c>
      <c r="AY63" s="246" t="str">
        <f>IF(B63="","",BF63+October!AY63)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IF(B64="","",AZ64+October!AS64)</f>
        <v/>
      </c>
      <c r="AT64" s="220" t="str">
        <f>IF(B64="","",BA64+October!AT64)</f>
        <v/>
      </c>
      <c r="AU64" s="220" t="str">
        <f>IF(B64="","",BB64+October!AU64)</f>
        <v/>
      </c>
      <c r="AV64" s="234" t="str">
        <f>IF(B64="","",BC64+October!AV64)</f>
        <v/>
      </c>
      <c r="AW64" s="233">
        <f>IF(BD64="","",BD64+October!AW64)</f>
        <v>0</v>
      </c>
      <c r="AX64" s="233">
        <f>IF(BE64="","",BE64+October!AX64)</f>
        <v>0</v>
      </c>
      <c r="AY64" s="246" t="str">
        <f>IF(B64="","",BF64+October!AY64)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IF(B65="","",AZ65+October!AS65)</f>
        <v/>
      </c>
      <c r="AT65" s="220" t="str">
        <f>IF(B65="","",BA65+October!AT65)</f>
        <v/>
      </c>
      <c r="AU65" s="220" t="str">
        <f>IF(B65="","",BB65+October!AU65)</f>
        <v/>
      </c>
      <c r="AV65" s="234" t="str">
        <f>IF(B65="","",BC65+October!AV65)</f>
        <v/>
      </c>
      <c r="AW65" s="233">
        <f>IF(BD65="","",BD65+October!AW65)</f>
        <v>0</v>
      </c>
      <c r="AX65" s="233">
        <f>IF(BE65="","",BE65+October!AX65)</f>
        <v>0</v>
      </c>
      <c r="AY65" s="246" t="str">
        <f>IF(B65="","",BF65+October!AY65)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IF(B66="","",AZ66+October!AS66)</f>
        <v/>
      </c>
      <c r="AT66" s="220" t="str">
        <f>IF(B66="","",BA66+October!AT66)</f>
        <v/>
      </c>
      <c r="AU66" s="220" t="str">
        <f>IF(B66="","",BB66+October!AU66)</f>
        <v/>
      </c>
      <c r="AV66" s="234" t="str">
        <f>IF(B66="","",BC66+October!AV66)</f>
        <v/>
      </c>
      <c r="AW66" s="233">
        <f>IF(BD66="","",BD66+October!AW66)</f>
        <v>0</v>
      </c>
      <c r="AX66" s="233">
        <f>IF(BE66="","",BE66+October!AX66)</f>
        <v>0</v>
      </c>
      <c r="AY66" s="246" t="str">
        <f>IF(B66="","",BF66+October!AY66)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IF(B67="","",AZ67+October!AS67)</f>
        <v/>
      </c>
      <c r="AT67" s="220" t="str">
        <f>IF(B67="","",BA67+October!AT67)</f>
        <v/>
      </c>
      <c r="AU67" s="220" t="str">
        <f>IF(B67="","",BB67+October!AU67)</f>
        <v/>
      </c>
      <c r="AV67" s="234" t="str">
        <f>IF(B67="","",BC67+October!AV67)</f>
        <v/>
      </c>
      <c r="AW67" s="233">
        <f>IF(BD67="","",BD67+October!AW67)</f>
        <v>0</v>
      </c>
      <c r="AX67" s="233">
        <f>IF(BE67="","",BE67+October!AX67)</f>
        <v>0</v>
      </c>
      <c r="AY67" s="246" t="str">
        <f>IF(B67="","",BF67+October!AY67)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IF(B68="","",AZ68+October!AS68)</f>
        <v/>
      </c>
      <c r="AT68" s="220" t="str">
        <f>IF(B68="","",BA68+October!AT68)</f>
        <v/>
      </c>
      <c r="AU68" s="220" t="str">
        <f>IF(B68="","",BB68+October!AU68)</f>
        <v/>
      </c>
      <c r="AV68" s="234" t="str">
        <f>IF(B68="","",BC68+October!AV68)</f>
        <v/>
      </c>
      <c r="AW68" s="233">
        <f>IF(BD68="","",BD68+October!AW68)</f>
        <v>0</v>
      </c>
      <c r="AX68" s="233">
        <f>IF(BE68="","",BE68+October!AX68)</f>
        <v>0</v>
      </c>
      <c r="AY68" s="246" t="str">
        <f>IF(B68="","",BF68+October!AY68)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IF(B69="","",AZ69+October!AS69)</f>
        <v/>
      </c>
      <c r="AT69" s="220" t="str">
        <f>IF(B69="","",BA69+October!AT69)</f>
        <v/>
      </c>
      <c r="AU69" s="220" t="str">
        <f>IF(B69="","",BB69+October!AU69)</f>
        <v/>
      </c>
      <c r="AV69" s="234" t="str">
        <f>IF(B69="","",BC69+October!AV69)</f>
        <v/>
      </c>
      <c r="AW69" s="233">
        <f>IF(BD69="","",BD69+October!AW69)</f>
        <v>0</v>
      </c>
      <c r="AX69" s="233">
        <f>IF(BE69="","",BE69+October!AX69)</f>
        <v>0</v>
      </c>
      <c r="AY69" s="246" t="str">
        <f>IF(B69="","",BF69+October!AY69)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IF(B70="","",AZ70+October!AS70)</f>
        <v/>
      </c>
      <c r="AT70" s="220" t="str">
        <f>IF(B70="","",BA70+October!AT70)</f>
        <v/>
      </c>
      <c r="AU70" s="220" t="str">
        <f>IF(B70="","",BB70+October!AU70)</f>
        <v/>
      </c>
      <c r="AV70" s="234" t="str">
        <f>IF(B70="","",BC70+October!AV70)</f>
        <v/>
      </c>
      <c r="AW70" s="233">
        <f>IF(BD70="","",BD70+October!AW70)</f>
        <v>0</v>
      </c>
      <c r="AX70" s="233">
        <f>IF(BE70="","",BE70+October!AX70)</f>
        <v>0</v>
      </c>
      <c r="AY70" s="246" t="str">
        <f>IF(B70="","",BF70+October!AY70)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IF(B71="","",AZ71+October!AS71)</f>
        <v/>
      </c>
      <c r="AT71" s="220" t="str">
        <f>IF(B71="","",BA71+October!AT71)</f>
        <v/>
      </c>
      <c r="AU71" s="220" t="str">
        <f>IF(B71="","",BB71+October!AU71)</f>
        <v/>
      </c>
      <c r="AV71" s="234" t="str">
        <f>IF(B71="","",BC71+October!AV71)</f>
        <v/>
      </c>
      <c r="AW71" s="233">
        <f>IF(BD71="","",BD71+October!AW71)</f>
        <v>0</v>
      </c>
      <c r="AX71" s="233">
        <f>IF(BE71="","",BE71+October!AX71)</f>
        <v>0</v>
      </c>
      <c r="AY71" s="246" t="str">
        <f>IF(B71="","",BF71+October!AY71)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IF(B72="","",AZ72+October!AS72)</f>
        <v/>
      </c>
      <c r="AT72" s="220" t="str">
        <f>IF(B72="","",BA72+October!AT72)</f>
        <v/>
      </c>
      <c r="AU72" s="220" t="str">
        <f>IF(B72="","",BB72+October!AU72)</f>
        <v/>
      </c>
      <c r="AV72" s="234" t="str">
        <f>IF(B72="","",BC72+October!AV72)</f>
        <v/>
      </c>
      <c r="AW72" s="233">
        <f>IF(BD72="","",BD72+October!AW72)</f>
        <v>0</v>
      </c>
      <c r="AX72" s="233">
        <f>IF(BE72="","",BE72+October!AX72)</f>
        <v>0</v>
      </c>
      <c r="AY72" s="246" t="str">
        <f>IF(B72="","",BF72+October!AY72)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IF(B73="","",AZ73+October!AS73)</f>
        <v/>
      </c>
      <c r="AT73" s="220" t="str">
        <f>IF(B73="","",BA73+October!AT73)</f>
        <v/>
      </c>
      <c r="AU73" s="220" t="str">
        <f>IF(B73="","",BB73+October!AU73)</f>
        <v/>
      </c>
      <c r="AV73" s="234" t="str">
        <f>IF(B73="","",BC73+October!AV73)</f>
        <v/>
      </c>
      <c r="AW73" s="233">
        <f>IF(BD73="","",BD73+October!AW73)</f>
        <v>0</v>
      </c>
      <c r="AX73" s="233">
        <f>IF(BE73="","",BE73+October!AX73)</f>
        <v>0</v>
      </c>
      <c r="AY73" s="246" t="str">
        <f>IF(B73="","",BF73+October!AY73)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IF(B74="","",AZ74+October!AS74)</f>
        <v/>
      </c>
      <c r="AT74" s="220" t="str">
        <f>IF(B74="","",BA74+October!AT74)</f>
        <v/>
      </c>
      <c r="AU74" s="220" t="str">
        <f>IF(B74="","",BB74+October!AU74)</f>
        <v/>
      </c>
      <c r="AV74" s="234" t="str">
        <f>IF(B74="","",BC74+October!AV74)</f>
        <v/>
      </c>
      <c r="AW74" s="233">
        <f>IF(BD74="","",BD74+October!AW74)</f>
        <v>0</v>
      </c>
      <c r="AX74" s="233">
        <f>IF(BE74="","",BE74+October!AX74)</f>
        <v>0</v>
      </c>
      <c r="AY74" s="246" t="str">
        <f>IF(B74="","",BF74+October!AY74)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IF(B75="","",AZ75+October!AS75)</f>
        <v/>
      </c>
      <c r="AT75" s="220" t="str">
        <f>IF(B75="","",BA75+October!AT75)</f>
        <v/>
      </c>
      <c r="AU75" s="220" t="str">
        <f>IF(B75="","",BB75+October!AU75)</f>
        <v/>
      </c>
      <c r="AV75" s="234" t="str">
        <f>IF(B75="","",BC75+October!AV75)</f>
        <v/>
      </c>
      <c r="AW75" s="233">
        <f>IF(BD75="","",BD75+October!AW75)</f>
        <v>0</v>
      </c>
      <c r="AX75" s="233">
        <f>IF(BE75="","",BE75+October!AX75)</f>
        <v>0</v>
      </c>
      <c r="AY75" s="246" t="str">
        <f>IF(B75="","",BF75+October!AY75)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IF(B76="","",AZ76+October!AS76)</f>
        <v/>
      </c>
      <c r="AT76" s="220" t="str">
        <f>IF(B76="","",BA76+October!AT76)</f>
        <v/>
      </c>
      <c r="AU76" s="220" t="str">
        <f>IF(B76="","",BB76+October!AU76)</f>
        <v/>
      </c>
      <c r="AV76" s="234" t="str">
        <f>IF(B76="","",BC76+October!AV76)</f>
        <v/>
      </c>
      <c r="AW76" s="233">
        <f>IF(BD76="","",BD76+October!AW76)</f>
        <v>0</v>
      </c>
      <c r="AX76" s="233">
        <f>IF(BE76="","",BE76+October!AX76)</f>
        <v>0</v>
      </c>
      <c r="AY76" s="246" t="str">
        <f>IF(B76="","",BF76+October!AY76)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IF(B77="","",AZ77+October!AS77)</f>
        <v/>
      </c>
      <c r="AT77" s="220" t="str">
        <f>IF(B77="","",BA77+October!AT77)</f>
        <v/>
      </c>
      <c r="AU77" s="220" t="str">
        <f>IF(B77="","",BB77+October!AU77)</f>
        <v/>
      </c>
      <c r="AV77" s="234" t="str">
        <f>IF(B77="","",BC77+October!AV77)</f>
        <v/>
      </c>
      <c r="AW77" s="233">
        <f>IF(BD77="","",BD77+October!AW77)</f>
        <v>0</v>
      </c>
      <c r="AX77" s="233">
        <f>IF(BE77="","",BE77+October!AX77)</f>
        <v>0</v>
      </c>
      <c r="AY77" s="246" t="str">
        <f>IF(B77="","",BF77+October!AY77)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IF(B78="","",AZ78+October!AS78)</f>
        <v/>
      </c>
      <c r="AT78" s="220" t="str">
        <f>IF(B78="","",BA78+October!AT78)</f>
        <v/>
      </c>
      <c r="AU78" s="220" t="str">
        <f>IF(B78="","",BB78+October!AU78)</f>
        <v/>
      </c>
      <c r="AV78" s="234" t="str">
        <f>IF(B78="","",BC78+October!AV78)</f>
        <v/>
      </c>
      <c r="AW78" s="233">
        <f>IF(BD78="","",BD78+October!AW78)</f>
        <v>0</v>
      </c>
      <c r="AX78" s="233">
        <f>IF(BE78="","",BE78+October!AX78)</f>
        <v>0</v>
      </c>
      <c r="AY78" s="246" t="str">
        <f>IF(B78="","",BF78+October!AY78)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IF(B79="","",AZ79+October!AS79)</f>
        <v/>
      </c>
      <c r="AT79" s="220" t="str">
        <f>IF(B79="","",BA79+October!AT79)</f>
        <v/>
      </c>
      <c r="AU79" s="220" t="str">
        <f>IF(B79="","",BB79+October!AU79)</f>
        <v/>
      </c>
      <c r="AV79" s="234" t="str">
        <f>IF(B79="","",BC79+October!AV79)</f>
        <v/>
      </c>
      <c r="AW79" s="233">
        <f>IF(BD79="","",BD79+October!AW79)</f>
        <v>0</v>
      </c>
      <c r="AX79" s="233">
        <f>IF(BE79="","",BE79+October!AX79)</f>
        <v>0</v>
      </c>
      <c r="AY79" s="246" t="str">
        <f>IF(B79="","",BF79+October!AY79)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IF(B80="","",AZ80+October!AS80)</f>
        <v/>
      </c>
      <c r="AT80" s="220" t="str">
        <f>IF(B80="","",BA80+October!AT80)</f>
        <v/>
      </c>
      <c r="AU80" s="220" t="str">
        <f>IF(B80="","",BB80+October!AU80)</f>
        <v/>
      </c>
      <c r="AV80" s="234" t="str">
        <f>IF(B80="","",BC80+October!AV80)</f>
        <v/>
      </c>
      <c r="AW80" s="233">
        <f>IF(BD80="","",BD80+October!AW80)</f>
        <v>0</v>
      </c>
      <c r="AX80" s="233">
        <f>IF(BE80="","",BE80+October!AX80)</f>
        <v>0</v>
      </c>
      <c r="AY80" s="246" t="str">
        <f>IF(B80="","",BF80+October!AY80)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IF(B81="","",AZ81+October!AS81)</f>
        <v/>
      </c>
      <c r="AT81" s="220" t="str">
        <f>IF(B81="","",BA81+October!AT81)</f>
        <v/>
      </c>
      <c r="AU81" s="220" t="str">
        <f>IF(B81="","",BB81+October!AU81)</f>
        <v/>
      </c>
      <c r="AV81" s="234" t="str">
        <f>IF(B81="","",BC81+October!AV81)</f>
        <v/>
      </c>
      <c r="AW81" s="233">
        <f>IF(BD81="","",BD81+October!AW81)</f>
        <v>0</v>
      </c>
      <c r="AX81" s="233">
        <f>IF(BE81="","",BE81+October!AX81)</f>
        <v>0</v>
      </c>
      <c r="AY81" s="246" t="str">
        <f>IF(B81="","",BF81+October!AY81)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IF(B82="","",AZ82+October!AS82)</f>
        <v/>
      </c>
      <c r="AT82" s="220" t="str">
        <f>IF(B82="","",BA82+October!AT82)</f>
        <v/>
      </c>
      <c r="AU82" s="220" t="str">
        <f>IF(B82="","",BB82+October!AU82)</f>
        <v/>
      </c>
      <c r="AV82" s="234" t="str">
        <f>IF(B82="","",BC82+October!AV82)</f>
        <v/>
      </c>
      <c r="AW82" s="233">
        <f>IF(BD82="","",BD82+October!AW82)</f>
        <v>0</v>
      </c>
      <c r="AX82" s="233">
        <f>IF(BE82="","",BE82+October!AX82)</f>
        <v>0</v>
      </c>
      <c r="AY82" s="246" t="str">
        <f>IF(B82="","",BF82+October!AY82)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IF(B83="","",AZ83+October!AS83)</f>
        <v/>
      </c>
      <c r="AT83" s="220" t="str">
        <f>IF(B83="","",BA83+October!AT83)</f>
        <v/>
      </c>
      <c r="AU83" s="220" t="str">
        <f>IF(B83="","",BB83+October!AU83)</f>
        <v/>
      </c>
      <c r="AV83" s="234" t="str">
        <f>IF(B83="","",BC83+October!AV83)</f>
        <v/>
      </c>
      <c r="AW83" s="233">
        <f>IF(BD83="","",BD83+October!AW83)</f>
        <v>0</v>
      </c>
      <c r="AX83" s="233">
        <f>IF(BE83="","",BE83+October!AX83)</f>
        <v>0</v>
      </c>
      <c r="AY83" s="246" t="str">
        <f>IF(B83="","",BF83+October!AY83)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IF(B84="","",AZ84+October!AS84)</f>
        <v/>
      </c>
      <c r="AT84" s="220" t="str">
        <f>IF(B84="","",BA84+October!AT84)</f>
        <v/>
      </c>
      <c r="AU84" s="220" t="str">
        <f>IF(B84="","",BB84+October!AU84)</f>
        <v/>
      </c>
      <c r="AV84" s="234" t="str">
        <f>IF(B84="","",BC84+October!AV84)</f>
        <v/>
      </c>
      <c r="AW84" s="233">
        <f>IF(BD84="","",BD84+October!AW84)</f>
        <v>0</v>
      </c>
      <c r="AX84" s="233">
        <f>IF(BE84="","",BE84+October!AX84)</f>
        <v>0</v>
      </c>
      <c r="AY84" s="246" t="str">
        <f>IF(B84="","",BF84+October!AY84)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IF(B85="","",AZ85+October!AS85)</f>
        <v/>
      </c>
      <c r="AT85" s="220" t="str">
        <f>IF(B85="","",BA85+October!AT85)</f>
        <v/>
      </c>
      <c r="AU85" s="220" t="str">
        <f>IF(B85="","",BB85+October!AU85)</f>
        <v/>
      </c>
      <c r="AV85" s="234" t="str">
        <f>IF(B85="","",BC85+October!AV85)</f>
        <v/>
      </c>
      <c r="AW85" s="233">
        <f>IF(BD85="","",BD85+October!AW85)</f>
        <v>0</v>
      </c>
      <c r="AX85" s="233">
        <f>IF(BE85="","",BE85+October!AX85)</f>
        <v>0</v>
      </c>
      <c r="AY85" s="246" t="str">
        <f>IF(B85="","",BF85+October!AY85)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IF(B86="","",AZ86+October!AS86)</f>
        <v/>
      </c>
      <c r="AT86" s="220" t="str">
        <f>IF(B86="","",BA86+October!AT86)</f>
        <v/>
      </c>
      <c r="AU86" s="220" t="str">
        <f>IF(B86="","",BB86+October!AU86)</f>
        <v/>
      </c>
      <c r="AV86" s="234" t="str">
        <f>IF(B86="","",BC86+October!AV86)</f>
        <v/>
      </c>
      <c r="AW86" s="233">
        <f>IF(BD86="","",BD86+October!AW86)</f>
        <v>0</v>
      </c>
      <c r="AX86" s="233">
        <f>IF(BE86="","",BE86+October!AX86)</f>
        <v>0</v>
      </c>
      <c r="AY86" s="246" t="str">
        <f>IF(B86="","",BF86+October!AY86)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IF(B87="","",AZ87+October!AS87)</f>
        <v/>
      </c>
      <c r="AT87" s="220" t="str">
        <f>IF(B87="","",BA87+October!AT87)</f>
        <v/>
      </c>
      <c r="AU87" s="220" t="str">
        <f>IF(B87="","",BB87+October!AU87)</f>
        <v/>
      </c>
      <c r="AV87" s="234" t="str">
        <f>IF(B87="","",BC87+October!AV87)</f>
        <v/>
      </c>
      <c r="AW87" s="233">
        <f>IF(BD87="","",BD87+October!AW87)</f>
        <v>0</v>
      </c>
      <c r="AX87" s="233">
        <f>IF(BE87="","",BE87+October!AX87)</f>
        <v>0</v>
      </c>
      <c r="AY87" s="246" t="str">
        <f>IF(B87="","",BF87+October!AY87)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IF(B88="","",AZ88+October!AS88)</f>
        <v/>
      </c>
      <c r="AT88" s="220" t="str">
        <f>IF(B88="","",BA88+October!AT88)</f>
        <v/>
      </c>
      <c r="AU88" s="220" t="str">
        <f>IF(B88="","",BB88+October!AU88)</f>
        <v/>
      </c>
      <c r="AV88" s="234" t="str">
        <f>IF(B88="","",BC88+October!AV88)</f>
        <v/>
      </c>
      <c r="AW88" s="233">
        <f>IF(BD88="","",BD88+October!AW88)</f>
        <v>0</v>
      </c>
      <c r="AX88" s="233">
        <f>IF(BE88="","",BE88+October!AX88)</f>
        <v>0</v>
      </c>
      <c r="AY88" s="246" t="str">
        <f>IF(B88="","",BF88+October!AY88)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IF(B89="","",AZ89+October!AS89)</f>
        <v/>
      </c>
      <c r="AT89" s="220" t="str">
        <f>IF(B89="","",BA89+October!AT89)</f>
        <v/>
      </c>
      <c r="AU89" s="220" t="str">
        <f>IF(B89="","",BB89+October!AU89)</f>
        <v/>
      </c>
      <c r="AV89" s="234" t="str">
        <f>IF(B89="","",BC89+October!AV89)</f>
        <v/>
      </c>
      <c r="AW89" s="233">
        <f>IF(BD89="","",BD89+October!AW89)</f>
        <v>0</v>
      </c>
      <c r="AX89" s="233">
        <f>IF(BE89="","",BE89+October!AX89)</f>
        <v>0</v>
      </c>
      <c r="AY89" s="246" t="str">
        <f>IF(B89="","",BF89+October!AY89)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si="34"/>
        <v/>
      </c>
      <c r="AI90" s="432" t="str">
        <f t="shared" si="47"/>
        <v/>
      </c>
      <c r="AJ90" s="676"/>
      <c r="AK90" s="677"/>
      <c r="AL90" s="677"/>
      <c r="AM90" s="677"/>
      <c r="AN90" s="677"/>
      <c r="AO90" s="678"/>
      <c r="AP90" s="196" t="str">
        <f t="shared" si="35"/>
        <v/>
      </c>
      <c r="AQ90" s="178">
        <f t="shared" si="36"/>
        <v>0</v>
      </c>
      <c r="AR90" s="179" t="str">
        <f t="shared" si="53"/>
        <v/>
      </c>
      <c r="AS90" s="220" t="str">
        <f>IF(B90="","",AZ90+October!AS90)</f>
        <v/>
      </c>
      <c r="AT90" s="220" t="str">
        <f>IF(B90="","",BA90+October!AT90)</f>
        <v/>
      </c>
      <c r="AU90" s="220" t="str">
        <f>IF(B90="","",BB90+October!AU90)</f>
        <v/>
      </c>
      <c r="AV90" s="234" t="str">
        <f>IF(B90="","",BC90+October!AV90)</f>
        <v/>
      </c>
      <c r="AW90" s="233">
        <f>IF(BD90="","",BD90+October!AW90)</f>
        <v>0</v>
      </c>
      <c r="AX90" s="233">
        <f>IF(BE90="","",BE90+October!AX90)</f>
        <v>0</v>
      </c>
      <c r="AY90" s="246" t="str">
        <f>IF(B90="","",BF90+October!AY90)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34"/>
        <v/>
      </c>
      <c r="AI91" s="439" t="str">
        <f t="shared" si="47"/>
        <v/>
      </c>
      <c r="AJ91" s="673"/>
      <c r="AK91" s="674"/>
      <c r="AL91" s="674"/>
      <c r="AM91" s="674"/>
      <c r="AN91" s="674"/>
      <c r="AO91" s="675"/>
      <c r="AP91" s="196" t="str">
        <f t="shared" si="35"/>
        <v/>
      </c>
      <c r="AQ91" s="178">
        <f t="shared" si="36"/>
        <v>0</v>
      </c>
      <c r="AR91" s="179" t="str">
        <f t="shared" si="53"/>
        <v/>
      </c>
      <c r="AS91" s="220" t="str">
        <f>IF(B91="","",AZ91+October!AS91)</f>
        <v/>
      </c>
      <c r="AT91" s="220" t="str">
        <f>IF(B91="","",BA91+October!AT91)</f>
        <v/>
      </c>
      <c r="AU91" s="220" t="str">
        <f>IF(B91="","",BB91+October!AU91)</f>
        <v/>
      </c>
      <c r="AV91" s="234" t="str">
        <f>IF(B91="","",BC91+October!AV91)</f>
        <v/>
      </c>
      <c r="AW91" s="233">
        <f>IF(BD91="","",BD91+October!AW91)</f>
        <v>0</v>
      </c>
      <c r="AX91" s="233">
        <f>IF(BE91="","",BE91+October!AX91)</f>
        <v>0</v>
      </c>
      <c r="AY91" s="246" t="str">
        <f>IF(B91="","",BF91+October!AY91)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34"/>
        <v/>
      </c>
      <c r="AI92" s="432" t="str">
        <f t="shared" si="47"/>
        <v/>
      </c>
      <c r="AJ92" s="676"/>
      <c r="AK92" s="677"/>
      <c r="AL92" s="677"/>
      <c r="AM92" s="677"/>
      <c r="AN92" s="677"/>
      <c r="AO92" s="678"/>
      <c r="AP92" s="196" t="str">
        <f t="shared" si="35"/>
        <v/>
      </c>
      <c r="AQ92" s="178">
        <f t="shared" si="36"/>
        <v>0</v>
      </c>
      <c r="AR92" s="179" t="str">
        <f t="shared" si="53"/>
        <v/>
      </c>
      <c r="AS92" s="220" t="str">
        <f>IF(B92="","",AZ92+October!AS92)</f>
        <v/>
      </c>
      <c r="AT92" s="220" t="str">
        <f>IF(B92="","",BA92+October!AT92)</f>
        <v/>
      </c>
      <c r="AU92" s="220" t="str">
        <f>IF(B92="","",BB92+October!AU92)</f>
        <v/>
      </c>
      <c r="AV92" s="234" t="str">
        <f>IF(B92="","",BC92+October!AV92)</f>
        <v/>
      </c>
      <c r="AW92" s="233">
        <f>IF(BD92="","",BD92+October!AW92)</f>
        <v>0</v>
      </c>
      <c r="AX92" s="233">
        <f>IF(BE92="","",BE92+October!AX92)</f>
        <v>0</v>
      </c>
      <c r="AY92" s="246" t="str">
        <f>IF(B92="","",BF92+October!AY92)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34"/>
        <v/>
      </c>
      <c r="AI93" s="439" t="str">
        <f t="shared" si="47"/>
        <v/>
      </c>
      <c r="AJ93" s="673"/>
      <c r="AK93" s="674"/>
      <c r="AL93" s="674"/>
      <c r="AM93" s="674"/>
      <c r="AN93" s="674"/>
      <c r="AO93" s="675"/>
      <c r="AP93" s="196" t="str">
        <f t="shared" si="35"/>
        <v/>
      </c>
      <c r="AQ93" s="178">
        <f t="shared" si="36"/>
        <v>0</v>
      </c>
      <c r="AR93" s="179" t="str">
        <f t="shared" si="53"/>
        <v/>
      </c>
      <c r="AS93" s="220" t="str">
        <f>IF(B93="","",AZ93+October!AS93)</f>
        <v/>
      </c>
      <c r="AT93" s="220" t="str">
        <f>IF(B93="","",BA93+October!AT93)</f>
        <v/>
      </c>
      <c r="AU93" s="220" t="str">
        <f>IF(B93="","",BB93+October!AU93)</f>
        <v/>
      </c>
      <c r="AV93" s="234" t="str">
        <f>IF(B93="","",BC93+October!AV93)</f>
        <v/>
      </c>
      <c r="AW93" s="233">
        <f>IF(BD93="","",BD93+October!AW93)</f>
        <v>0</v>
      </c>
      <c r="AX93" s="233">
        <f>IF(BE93="","",BE93+October!AX93)</f>
        <v>0</v>
      </c>
      <c r="AY93" s="246" t="str">
        <f>IF(B93="","",BF93+October!AY93)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34"/>
        <v/>
      </c>
      <c r="AI94" s="432" t="str">
        <f t="shared" si="47"/>
        <v/>
      </c>
      <c r="AJ94" s="676"/>
      <c r="AK94" s="677"/>
      <c r="AL94" s="677"/>
      <c r="AM94" s="677"/>
      <c r="AN94" s="677"/>
      <c r="AO94" s="678"/>
      <c r="AP94" s="196" t="str">
        <f t="shared" si="35"/>
        <v/>
      </c>
      <c r="AQ94" s="178">
        <f t="shared" si="36"/>
        <v>0</v>
      </c>
      <c r="AR94" s="179" t="str">
        <f t="shared" si="53"/>
        <v/>
      </c>
      <c r="AS94" s="220" t="str">
        <f>IF(B94="","",AZ94+October!AS94)</f>
        <v/>
      </c>
      <c r="AT94" s="220" t="str">
        <f>IF(B94="","",BA94+October!AT94)</f>
        <v/>
      </c>
      <c r="AU94" s="220" t="str">
        <f>IF(B94="","",BB94+October!AU94)</f>
        <v/>
      </c>
      <c r="AV94" s="234" t="str">
        <f>IF(B94="","",BC94+October!AV94)</f>
        <v/>
      </c>
      <c r="AW94" s="233">
        <f>IF(BD94="","",BD94+October!AW94)</f>
        <v>0</v>
      </c>
      <c r="AX94" s="233">
        <f>IF(BE94="","",BE94+October!AX94)</f>
        <v>0</v>
      </c>
      <c r="AY94" s="246" t="str">
        <f>IF(B94="","",BF94+October!AY94)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34"/>
        <v/>
      </c>
      <c r="AI95" s="439" t="str">
        <f t="shared" si="47"/>
        <v/>
      </c>
      <c r="AJ95" s="673"/>
      <c r="AK95" s="674"/>
      <c r="AL95" s="674"/>
      <c r="AM95" s="674"/>
      <c r="AN95" s="674"/>
      <c r="AO95" s="675"/>
      <c r="AP95" s="196" t="str">
        <f t="shared" si="35"/>
        <v/>
      </c>
      <c r="AQ95" s="178">
        <f t="shared" si="36"/>
        <v>0</v>
      </c>
      <c r="AR95" s="179" t="str">
        <f t="shared" si="53"/>
        <v/>
      </c>
      <c r="AS95" s="220" t="str">
        <f>IF(B95="","",AZ95+October!AS95)</f>
        <v/>
      </c>
      <c r="AT95" s="220" t="str">
        <f>IF(B95="","",BA95+October!AT95)</f>
        <v/>
      </c>
      <c r="AU95" s="220" t="str">
        <f>IF(B95="","",BB95+October!AU95)</f>
        <v/>
      </c>
      <c r="AV95" s="234" t="str">
        <f>IF(B95="","",BC95+October!AV95)</f>
        <v/>
      </c>
      <c r="AW95" s="233">
        <f>IF(BD95="","",BD95+October!AW95)</f>
        <v>0</v>
      </c>
      <c r="AX95" s="233">
        <f>IF(BE95="","",BE95+October!AX95)</f>
        <v>0</v>
      </c>
      <c r="AY95" s="246" t="str">
        <f>IF(B95="","",BF95+October!AY95)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34"/>
        <v/>
      </c>
      <c r="AI96" s="442" t="str">
        <f t="shared" si="47"/>
        <v/>
      </c>
      <c r="AJ96" s="767"/>
      <c r="AK96" s="768"/>
      <c r="AL96" s="768"/>
      <c r="AM96" s="768"/>
      <c r="AN96" s="768"/>
      <c r="AO96" s="769"/>
      <c r="AP96" s="196" t="str">
        <f t="shared" si="35"/>
        <v/>
      </c>
      <c r="AQ96" s="178">
        <f t="shared" si="36"/>
        <v>0</v>
      </c>
      <c r="AR96" s="179" t="str">
        <f t="shared" si="53"/>
        <v/>
      </c>
      <c r="AS96" s="220" t="str">
        <f>IF(B96="","",AZ96+October!AS96)</f>
        <v/>
      </c>
      <c r="AT96" s="220" t="str">
        <f>IF(B96="","",BA96+October!AT96)</f>
        <v/>
      </c>
      <c r="AU96" s="220" t="str">
        <f>IF(B96="","",BB96+October!AU96)</f>
        <v/>
      </c>
      <c r="AV96" s="234" t="str">
        <f>IF(B96="","",BC96+October!AV96)</f>
        <v/>
      </c>
      <c r="AW96" s="233">
        <f>IF(BD96="","",BD96+October!AW96)</f>
        <v>0</v>
      </c>
      <c r="AX96" s="233">
        <f>IF(BE96="","",BE96+October!AX96)</f>
        <v>0</v>
      </c>
      <c r="AY96" s="246" t="str">
        <f>IF(B96="","",BF96+October!AY96)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5">IF(OR(E11="",E12=""),"",$AN$108-COUNTIF(E57:E96,"X")-SUM(E98:E99))</f>
        <v/>
      </c>
      <c r="F97" s="462" t="str">
        <f t="shared" si="55"/>
        <v/>
      </c>
      <c r="G97" s="462" t="str">
        <f t="shared" si="55"/>
        <v/>
      </c>
      <c r="H97" s="463" t="str">
        <f t="shared" si="55"/>
        <v/>
      </c>
      <c r="I97" s="464" t="str">
        <f t="shared" si="55"/>
        <v/>
      </c>
      <c r="J97" s="464" t="str">
        <f t="shared" si="55"/>
        <v/>
      </c>
      <c r="K97" s="465" t="str">
        <f t="shared" si="55"/>
        <v/>
      </c>
      <c r="L97" s="465" t="str">
        <f t="shared" si="55"/>
        <v/>
      </c>
      <c r="M97" s="465" t="str">
        <f t="shared" si="55"/>
        <v/>
      </c>
      <c r="N97" s="466" t="str">
        <f t="shared" si="55"/>
        <v/>
      </c>
      <c r="O97" s="464" t="str">
        <f t="shared" si="55"/>
        <v/>
      </c>
      <c r="P97" s="464" t="str">
        <f t="shared" si="55"/>
        <v/>
      </c>
      <c r="Q97" s="465" t="str">
        <f t="shared" si="55"/>
        <v/>
      </c>
      <c r="R97" s="465" t="str">
        <f t="shared" si="55"/>
        <v/>
      </c>
      <c r="S97" s="465" t="str">
        <f t="shared" si="55"/>
        <v/>
      </c>
      <c r="T97" s="466" t="str">
        <f t="shared" si="55"/>
        <v/>
      </c>
      <c r="U97" s="464" t="str">
        <f t="shared" si="55"/>
        <v/>
      </c>
      <c r="V97" s="464" t="str">
        <f t="shared" si="55"/>
        <v/>
      </c>
      <c r="W97" s="465" t="str">
        <f t="shared" si="55"/>
        <v/>
      </c>
      <c r="X97" s="465" t="str">
        <f t="shared" si="55"/>
        <v/>
      </c>
      <c r="Y97" s="465" t="str">
        <f t="shared" si="55"/>
        <v/>
      </c>
      <c r="Z97" s="466" t="str">
        <f t="shared" si="55"/>
        <v/>
      </c>
      <c r="AA97" s="464" t="str">
        <f t="shared" si="55"/>
        <v/>
      </c>
      <c r="AB97" s="464" t="str">
        <f t="shared" si="55"/>
        <v/>
      </c>
      <c r="AC97" s="465" t="str">
        <f t="shared" si="55"/>
        <v/>
      </c>
      <c r="AD97" s="465" t="str">
        <f t="shared" si="55"/>
        <v/>
      </c>
      <c r="AE97" s="465" t="str">
        <f t="shared" si="55"/>
        <v/>
      </c>
      <c r="AF97" s="466" t="str">
        <f t="shared" si="55"/>
        <v/>
      </c>
      <c r="AG97" s="467"/>
      <c r="AH97" s="443">
        <f>SUM(AH57:AH96)</f>
        <v>0</v>
      </c>
      <c r="AI97" s="444">
        <f>SUM(AI57:AI96)</f>
        <v>0</v>
      </c>
      <c r="AJ97" s="757"/>
      <c r="AK97" s="758"/>
      <c r="AL97" s="758"/>
      <c r="AM97" s="758"/>
      <c r="AN97" s="758"/>
      <c r="AO97" s="759"/>
      <c r="AP97" s="268">
        <f>SUM(AP57:AP96)</f>
        <v>0</v>
      </c>
      <c r="AQ97" s="269"/>
      <c r="AR97" s="261">
        <f>SUM(AR57:AR96)</f>
        <v>0</v>
      </c>
      <c r="AS97" s="262">
        <f t="shared" ref="AS97:BF97" si="56">SUM(AS57:AS96)</f>
        <v>0</v>
      </c>
      <c r="AT97" s="262">
        <f t="shared" si="56"/>
        <v>0</v>
      </c>
      <c r="AU97" s="262">
        <f t="shared" si="56"/>
        <v>0</v>
      </c>
      <c r="AV97" s="263">
        <f t="shared" si="56"/>
        <v>0</v>
      </c>
      <c r="AW97" s="261">
        <f t="shared" si="56"/>
        <v>0</v>
      </c>
      <c r="AX97" s="261">
        <f t="shared" si="56"/>
        <v>0</v>
      </c>
      <c r="AY97" s="264">
        <f t="shared" si="56"/>
        <v>0</v>
      </c>
      <c r="AZ97" s="265">
        <f t="shared" si="56"/>
        <v>0</v>
      </c>
      <c r="BA97" s="265">
        <f t="shared" si="56"/>
        <v>0</v>
      </c>
      <c r="BB97" s="265">
        <f t="shared" si="56"/>
        <v>0</v>
      </c>
      <c r="BC97" s="265">
        <f t="shared" si="56"/>
        <v>0</v>
      </c>
      <c r="BD97" s="261">
        <f t="shared" si="56"/>
        <v>0</v>
      </c>
      <c r="BE97" s="261">
        <f t="shared" si="56"/>
        <v>0</v>
      </c>
      <c r="BF97" s="266">
        <f t="shared" si="56"/>
        <v>0</v>
      </c>
      <c r="BG97" s="267"/>
      <c r="BH97" s="267"/>
      <c r="BI97" s="271">
        <f>SUM(BI57:BI96)</f>
        <v>0</v>
      </c>
    </row>
    <row r="98" spans="1:61" ht="21.75" hidden="1" customHeight="1" thickBot="1">
      <c r="A98" s="459"/>
      <c r="B98" s="459"/>
      <c r="C98" s="459"/>
      <c r="D98" s="251" t="str">
        <f>IF(OR(D11="",D12=""),"",COUNTIF(D57:D96,"T")*0.5)</f>
        <v/>
      </c>
      <c r="E98" s="251" t="str">
        <f t="shared" ref="E98:AF98" si="57">IF(OR(E11="",E12=""),"",COUNTIF(E57:E96,"T")*0.5)</f>
        <v/>
      </c>
      <c r="F98" s="251" t="str">
        <f t="shared" si="57"/>
        <v/>
      </c>
      <c r="G98" s="251" t="str">
        <f t="shared" si="57"/>
        <v/>
      </c>
      <c r="H98" s="251" t="str">
        <f t="shared" si="57"/>
        <v/>
      </c>
      <c r="I98" s="251" t="str">
        <f t="shared" si="57"/>
        <v/>
      </c>
      <c r="J98" s="251" t="str">
        <f t="shared" si="57"/>
        <v/>
      </c>
      <c r="K98" s="251" t="str">
        <f t="shared" si="57"/>
        <v/>
      </c>
      <c r="L98" s="251" t="str">
        <f t="shared" si="57"/>
        <v/>
      </c>
      <c r="M98" s="251" t="str">
        <f t="shared" si="57"/>
        <v/>
      </c>
      <c r="N98" s="251" t="str">
        <f t="shared" si="57"/>
        <v/>
      </c>
      <c r="O98" s="251" t="str">
        <f t="shared" si="57"/>
        <v/>
      </c>
      <c r="P98" s="251" t="str">
        <f t="shared" si="57"/>
        <v/>
      </c>
      <c r="Q98" s="251" t="str">
        <f t="shared" si="57"/>
        <v/>
      </c>
      <c r="R98" s="251" t="str">
        <f t="shared" si="57"/>
        <v/>
      </c>
      <c r="S98" s="251" t="str">
        <f t="shared" si="57"/>
        <v/>
      </c>
      <c r="T98" s="251" t="str">
        <f t="shared" si="57"/>
        <v/>
      </c>
      <c r="U98" s="251" t="str">
        <f t="shared" si="57"/>
        <v/>
      </c>
      <c r="V98" s="251" t="str">
        <f t="shared" si="57"/>
        <v/>
      </c>
      <c r="W98" s="251" t="str">
        <f t="shared" si="57"/>
        <v/>
      </c>
      <c r="X98" s="251" t="str">
        <f t="shared" si="57"/>
        <v/>
      </c>
      <c r="Y98" s="251" t="str">
        <f t="shared" si="57"/>
        <v/>
      </c>
      <c r="Z98" s="251" t="str">
        <f t="shared" si="57"/>
        <v/>
      </c>
      <c r="AA98" s="251" t="str">
        <f t="shared" si="57"/>
        <v/>
      </c>
      <c r="AB98" s="251" t="str">
        <f t="shared" si="57"/>
        <v/>
      </c>
      <c r="AC98" s="251" t="str">
        <f t="shared" si="57"/>
        <v/>
      </c>
      <c r="AD98" s="251" t="str">
        <f t="shared" si="57"/>
        <v/>
      </c>
      <c r="AE98" s="251" t="str">
        <f t="shared" si="57"/>
        <v/>
      </c>
      <c r="AF98" s="251" t="str">
        <f t="shared" si="57"/>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8">IF(OR(E11="",E12=""),"",COUNTIF(E57:E96,"C")*0.5)</f>
        <v/>
      </c>
      <c r="F99" s="256" t="str">
        <f t="shared" si="58"/>
        <v/>
      </c>
      <c r="G99" s="256" t="str">
        <f t="shared" si="58"/>
        <v/>
      </c>
      <c r="H99" s="256" t="str">
        <f t="shared" si="58"/>
        <v/>
      </c>
      <c r="I99" s="256" t="str">
        <f t="shared" si="58"/>
        <v/>
      </c>
      <c r="J99" s="256" t="str">
        <f t="shared" si="58"/>
        <v/>
      </c>
      <c r="K99" s="256" t="str">
        <f t="shared" si="58"/>
        <v/>
      </c>
      <c r="L99" s="256" t="str">
        <f t="shared" si="58"/>
        <v/>
      </c>
      <c r="M99" s="256" t="str">
        <f t="shared" si="58"/>
        <v/>
      </c>
      <c r="N99" s="256" t="str">
        <f t="shared" si="58"/>
        <v/>
      </c>
      <c r="O99" s="256" t="str">
        <f t="shared" si="58"/>
        <v/>
      </c>
      <c r="P99" s="256" t="str">
        <f t="shared" si="58"/>
        <v/>
      </c>
      <c r="Q99" s="256" t="str">
        <f t="shared" si="58"/>
        <v/>
      </c>
      <c r="R99" s="256" t="str">
        <f t="shared" si="58"/>
        <v/>
      </c>
      <c r="S99" s="256" t="str">
        <f t="shared" si="58"/>
        <v/>
      </c>
      <c r="T99" s="256" t="str">
        <f t="shared" si="58"/>
        <v/>
      </c>
      <c r="U99" s="256" t="str">
        <f t="shared" si="58"/>
        <v/>
      </c>
      <c r="V99" s="256" t="str">
        <f t="shared" si="58"/>
        <v/>
      </c>
      <c r="W99" s="256" t="str">
        <f t="shared" si="58"/>
        <v/>
      </c>
      <c r="X99" s="256" t="str">
        <f t="shared" si="58"/>
        <v/>
      </c>
      <c r="Y99" s="256" t="str">
        <f t="shared" si="58"/>
        <v/>
      </c>
      <c r="Z99" s="256" t="str">
        <f t="shared" si="58"/>
        <v/>
      </c>
      <c r="AA99" s="256" t="str">
        <f t="shared" si="58"/>
        <v/>
      </c>
      <c r="AB99" s="256" t="str">
        <f t="shared" si="58"/>
        <v/>
      </c>
      <c r="AC99" s="256" t="str">
        <f t="shared" si="58"/>
        <v/>
      </c>
      <c r="AD99" s="256" t="str">
        <f t="shared" si="58"/>
        <v/>
      </c>
      <c r="AE99" s="256" t="str">
        <f t="shared" si="58"/>
        <v/>
      </c>
      <c r="AF99" s="256" t="str">
        <f t="shared" si="58"/>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59">IF(E97="","",SUM(E97,E54))</f>
        <v/>
      </c>
      <c r="F100" s="462" t="str">
        <f t="shared" si="59"/>
        <v/>
      </c>
      <c r="G100" s="462" t="str">
        <f t="shared" si="59"/>
        <v/>
      </c>
      <c r="H100" s="468" t="str">
        <f t="shared" si="59"/>
        <v/>
      </c>
      <c r="I100" s="469"/>
      <c r="J100" s="461" t="str">
        <f t="shared" si="59"/>
        <v/>
      </c>
      <c r="K100" s="462" t="str">
        <f t="shared" si="59"/>
        <v/>
      </c>
      <c r="L100" s="462" t="str">
        <f t="shared" si="59"/>
        <v/>
      </c>
      <c r="M100" s="462" t="str">
        <f t="shared" si="59"/>
        <v/>
      </c>
      <c r="N100" s="468" t="str">
        <f t="shared" si="59"/>
        <v/>
      </c>
      <c r="O100" s="469"/>
      <c r="P100" s="461" t="str">
        <f t="shared" si="59"/>
        <v/>
      </c>
      <c r="Q100" s="462" t="str">
        <f t="shared" si="59"/>
        <v/>
      </c>
      <c r="R100" s="462" t="str">
        <f t="shared" si="59"/>
        <v/>
      </c>
      <c r="S100" s="462" t="str">
        <f t="shared" si="59"/>
        <v/>
      </c>
      <c r="T100" s="468" t="str">
        <f t="shared" si="59"/>
        <v/>
      </c>
      <c r="U100" s="469"/>
      <c r="V100" s="461" t="str">
        <f t="shared" si="59"/>
        <v/>
      </c>
      <c r="W100" s="462" t="str">
        <f t="shared" si="59"/>
        <v/>
      </c>
      <c r="X100" s="462" t="str">
        <f t="shared" si="59"/>
        <v/>
      </c>
      <c r="Y100" s="462" t="str">
        <f t="shared" si="59"/>
        <v/>
      </c>
      <c r="Z100" s="468" t="str">
        <f t="shared" si="59"/>
        <v/>
      </c>
      <c r="AA100" s="469"/>
      <c r="AB100" s="461" t="str">
        <f t="shared" si="59"/>
        <v/>
      </c>
      <c r="AC100" s="462" t="str">
        <f t="shared" si="59"/>
        <v/>
      </c>
      <c r="AD100" s="462" t="str">
        <f t="shared" si="59"/>
        <v/>
      </c>
      <c r="AE100" s="462" t="str">
        <f t="shared" si="59"/>
        <v/>
      </c>
      <c r="AF100" s="470" t="str">
        <f t="shared" si="59"/>
        <v/>
      </c>
      <c r="AG100" s="469"/>
      <c r="AH100" s="447">
        <f>IF(AH97="","",SUM(AH97,AH54))</f>
        <v>0</v>
      </c>
      <c r="AI100" s="447">
        <f t="shared" si="59"/>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184</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Vk3Nsvrn/W9KJf2oqKfLdj8SsyEtvZoBqur4OvcH32kShvyhHBfh8slr0+kF1exRfgGDsi4qItuHNdZ40bmiRQ==" saltValue="j0weG5038QAJF6k7mWSsXg=="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3157" priority="488">
      <formula>$AY15=1</formula>
    </cfRule>
  </conditionalFormatting>
  <conditionalFormatting sqref="A59:H59 A61 A63 A65 A67 A69 A71 A73 A75 A77 A79 A81 A83 A85 A87 A89 A91 A93 A95 AI61 AI63 AI65 AI67 AI69 AI71 AI73 AI75 AI77 AI79 AI81 AI83 AI85 AI87 AI89 AI91 AI93 AI95 AI59">
    <cfRule type="expression" dxfId="3156" priority="428">
      <formula>$AY59=1</formula>
    </cfRule>
  </conditionalFormatting>
  <conditionalFormatting sqref="B52:H52">
    <cfRule type="expression" dxfId="3155" priority="429">
      <formula>$AY52=1</formula>
    </cfRule>
  </conditionalFormatting>
  <conditionalFormatting sqref="B50:H50">
    <cfRule type="expression" dxfId="3154" priority="430">
      <formula>$AY50=1</formula>
    </cfRule>
  </conditionalFormatting>
  <conditionalFormatting sqref="B48:H48">
    <cfRule type="expression" dxfId="3153" priority="431">
      <formula>$AY48=1</formula>
    </cfRule>
  </conditionalFormatting>
  <conditionalFormatting sqref="B46:H46">
    <cfRule type="expression" dxfId="3152" priority="432">
      <formula>$AY46=1</formula>
    </cfRule>
  </conditionalFormatting>
  <conditionalFormatting sqref="B44:H44">
    <cfRule type="expression" dxfId="3151" priority="433">
      <formula>$AY44=1</formula>
    </cfRule>
  </conditionalFormatting>
  <conditionalFormatting sqref="B42:H42">
    <cfRule type="expression" dxfId="3150" priority="434">
      <formula>$AY42=1</formula>
    </cfRule>
  </conditionalFormatting>
  <conditionalFormatting sqref="B40:H40">
    <cfRule type="expression" dxfId="3149" priority="435">
      <formula>$AY40=1</formula>
    </cfRule>
  </conditionalFormatting>
  <conditionalFormatting sqref="B38:H38">
    <cfRule type="expression" dxfId="3148" priority="436">
      <formula>$AY38=1</formula>
    </cfRule>
  </conditionalFormatting>
  <conditionalFormatting sqref="B36:H36">
    <cfRule type="expression" dxfId="3147" priority="437">
      <formula>$AY36=1</formula>
    </cfRule>
  </conditionalFormatting>
  <conditionalFormatting sqref="B34:H34">
    <cfRule type="expression" dxfId="3146" priority="438">
      <formula>$AY34=1</formula>
    </cfRule>
  </conditionalFormatting>
  <conditionalFormatting sqref="B32:H32">
    <cfRule type="expression" dxfId="3145" priority="439">
      <formula>$AY32=1</formula>
    </cfRule>
  </conditionalFormatting>
  <conditionalFormatting sqref="B30:H30">
    <cfRule type="expression" dxfId="3144" priority="440">
      <formula>$AY30=1</formula>
    </cfRule>
  </conditionalFormatting>
  <conditionalFormatting sqref="B28:H28">
    <cfRule type="expression" dxfId="3143" priority="441">
      <formula>$AY28=1</formula>
    </cfRule>
  </conditionalFormatting>
  <conditionalFormatting sqref="B26:H26">
    <cfRule type="expression" dxfId="3142" priority="442">
      <formula>$AY26=1</formula>
    </cfRule>
  </conditionalFormatting>
  <conditionalFormatting sqref="B24:H24">
    <cfRule type="expression" dxfId="3141" priority="443">
      <formula>$AY24=1</formula>
    </cfRule>
  </conditionalFormatting>
  <conditionalFormatting sqref="B22:H22">
    <cfRule type="expression" dxfId="3140" priority="444">
      <formula>$AY22=1</formula>
    </cfRule>
  </conditionalFormatting>
  <conditionalFormatting sqref="B20:H20">
    <cfRule type="expression" dxfId="3139" priority="445">
      <formula>$AY20=1</formula>
    </cfRule>
  </conditionalFormatting>
  <conditionalFormatting sqref="B18:H18">
    <cfRule type="expression" dxfId="3138" priority="446">
      <formula>$AY18=1</formula>
    </cfRule>
  </conditionalFormatting>
  <conditionalFormatting sqref="A14:I14 AH14:AI14 I15:I96">
    <cfRule type="expression" dxfId="3137" priority="447">
      <formula>$AY14=1</formula>
    </cfRule>
  </conditionalFormatting>
  <conditionalFormatting sqref="B17:H17">
    <cfRule type="expression" dxfId="3136" priority="487">
      <formula>$AY17=1</formula>
    </cfRule>
  </conditionalFormatting>
  <conditionalFormatting sqref="B19:H19">
    <cfRule type="expression" dxfId="3135" priority="486">
      <formula>$AY19=1</formula>
    </cfRule>
  </conditionalFormatting>
  <conditionalFormatting sqref="B21:H21">
    <cfRule type="expression" dxfId="3134" priority="485">
      <formula>$AY21=1</formula>
    </cfRule>
  </conditionalFormatting>
  <conditionalFormatting sqref="B23:H23">
    <cfRule type="expression" dxfId="3133" priority="484">
      <formula>$AY23=1</formula>
    </cfRule>
  </conditionalFormatting>
  <conditionalFormatting sqref="B25:H25">
    <cfRule type="expression" dxfId="3132" priority="483">
      <formula>$AY25=1</formula>
    </cfRule>
  </conditionalFormatting>
  <conditionalFormatting sqref="B27:H27">
    <cfRule type="expression" dxfId="3131" priority="482">
      <formula>$AY27=1</formula>
    </cfRule>
  </conditionalFormatting>
  <conditionalFormatting sqref="B29:H29">
    <cfRule type="expression" dxfId="3130" priority="481">
      <formula>$AY29=1</formula>
    </cfRule>
  </conditionalFormatting>
  <conditionalFormatting sqref="B31:H31">
    <cfRule type="expression" dxfId="3129" priority="480">
      <formula>$AY31=1</formula>
    </cfRule>
  </conditionalFormatting>
  <conditionalFormatting sqref="B33:H33">
    <cfRule type="expression" dxfId="3128" priority="479">
      <formula>$AY33=1</formula>
    </cfRule>
  </conditionalFormatting>
  <conditionalFormatting sqref="B35:H35">
    <cfRule type="expression" dxfId="3127" priority="478">
      <formula>$AY35=1</formula>
    </cfRule>
  </conditionalFormatting>
  <conditionalFormatting sqref="B37:H37">
    <cfRule type="expression" dxfId="3126" priority="477">
      <formula>$AY37=1</formula>
    </cfRule>
  </conditionalFormatting>
  <conditionalFormatting sqref="B39:H39">
    <cfRule type="expression" dxfId="3125" priority="476">
      <formula>$AY39=1</formula>
    </cfRule>
  </conditionalFormatting>
  <conditionalFormatting sqref="B41:H41">
    <cfRule type="expression" dxfId="3124" priority="475">
      <formula>$AY41=1</formula>
    </cfRule>
  </conditionalFormatting>
  <conditionalFormatting sqref="B43:H43">
    <cfRule type="expression" dxfId="3123" priority="474">
      <formula>$AY43=1</formula>
    </cfRule>
  </conditionalFormatting>
  <conditionalFormatting sqref="B45:H45">
    <cfRule type="expression" dxfId="3122" priority="473">
      <formula>$AY45=1</formula>
    </cfRule>
  </conditionalFormatting>
  <conditionalFormatting sqref="B47:H47">
    <cfRule type="expression" dxfId="3121" priority="472">
      <formula>$AY47=1</formula>
    </cfRule>
  </conditionalFormatting>
  <conditionalFormatting sqref="B49:H49">
    <cfRule type="expression" dxfId="3120" priority="471">
      <formula>$AY49=1</formula>
    </cfRule>
  </conditionalFormatting>
  <conditionalFormatting sqref="B51:H51">
    <cfRule type="expression" dxfId="3119" priority="470">
      <formula>$AY51=1</formula>
    </cfRule>
  </conditionalFormatting>
  <conditionalFormatting sqref="B53:H53">
    <cfRule type="expression" dxfId="3118" priority="469">
      <formula>$AY53=1</formula>
    </cfRule>
  </conditionalFormatting>
  <conditionalFormatting sqref="A58:H58 A60 A62 A64 A66 A68 A70 A72 A74 A76 A78 A80 A82 A84 A86 A88 A90 A92 A94 A96 AI60 AI62 AI64 AI66 AI68 AI70 AI72 AI74 AI76 AI78 AI80 AI82 AI84 AI86 AI88 AI90 AI92 AI94 AI96 AI58">
    <cfRule type="expression" dxfId="3117" priority="468">
      <formula>$AY58=1</formula>
    </cfRule>
  </conditionalFormatting>
  <conditionalFormatting sqref="B60:H60">
    <cfRule type="expression" dxfId="3116" priority="467">
      <formula>$AY60=1</formula>
    </cfRule>
  </conditionalFormatting>
  <conditionalFormatting sqref="B62:H62">
    <cfRule type="expression" dxfId="3115" priority="466">
      <formula>$AY62=1</formula>
    </cfRule>
  </conditionalFormatting>
  <conditionalFormatting sqref="B64:H64">
    <cfRule type="expression" dxfId="3114" priority="465">
      <formula>$AY64=1</formula>
    </cfRule>
  </conditionalFormatting>
  <conditionalFormatting sqref="B66:H66">
    <cfRule type="expression" dxfId="3113" priority="464">
      <formula>$AY66=1</formula>
    </cfRule>
  </conditionalFormatting>
  <conditionalFormatting sqref="B68:H68">
    <cfRule type="expression" dxfId="3112" priority="463">
      <formula>$AY68=1</formula>
    </cfRule>
  </conditionalFormatting>
  <conditionalFormatting sqref="B70:H70">
    <cfRule type="expression" dxfId="3111" priority="462">
      <formula>$AY70=1</formula>
    </cfRule>
  </conditionalFormatting>
  <conditionalFormatting sqref="B72:H72">
    <cfRule type="expression" dxfId="3110" priority="461">
      <formula>$AY72=1</formula>
    </cfRule>
  </conditionalFormatting>
  <conditionalFormatting sqref="B74:H74">
    <cfRule type="expression" dxfId="3109" priority="460">
      <formula>$AY74=1</formula>
    </cfRule>
  </conditionalFormatting>
  <conditionalFormatting sqref="B76:H76">
    <cfRule type="expression" dxfId="3108" priority="459">
      <formula>$AY76=1</formula>
    </cfRule>
  </conditionalFormatting>
  <conditionalFormatting sqref="B78:H78">
    <cfRule type="expression" dxfId="3107" priority="458">
      <formula>$AY78=1</formula>
    </cfRule>
  </conditionalFormatting>
  <conditionalFormatting sqref="B80:H80">
    <cfRule type="expression" dxfId="3106" priority="457">
      <formula>$AY80=1</formula>
    </cfRule>
  </conditionalFormatting>
  <conditionalFormatting sqref="B82:H82">
    <cfRule type="expression" dxfId="3105" priority="456">
      <formula>$AY82=1</formula>
    </cfRule>
  </conditionalFormatting>
  <conditionalFormatting sqref="B84:H84">
    <cfRule type="expression" dxfId="3104" priority="455">
      <formula>$AY84=1</formula>
    </cfRule>
  </conditionalFormatting>
  <conditionalFormatting sqref="B86:H86">
    <cfRule type="expression" dxfId="3103" priority="454">
      <formula>$AY86=1</formula>
    </cfRule>
  </conditionalFormatting>
  <conditionalFormatting sqref="B88:H88">
    <cfRule type="expression" dxfId="3102" priority="453">
      <formula>$AY88=1</formula>
    </cfRule>
  </conditionalFormatting>
  <conditionalFormatting sqref="B90:H90">
    <cfRule type="expression" dxfId="3101" priority="452">
      <formula>$AY90=1</formula>
    </cfRule>
  </conditionalFormatting>
  <conditionalFormatting sqref="B92:H92">
    <cfRule type="expression" dxfId="3100" priority="451">
      <formula>$AY92=1</formula>
    </cfRule>
  </conditionalFormatting>
  <conditionalFormatting sqref="B94:H94">
    <cfRule type="expression" dxfId="3099" priority="450">
      <formula>$AY94=1</formula>
    </cfRule>
  </conditionalFormatting>
  <conditionalFormatting sqref="B96:H96">
    <cfRule type="expression" dxfId="3098" priority="449">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3097" priority="448">
      <formula>$AY16=1</formula>
    </cfRule>
  </conditionalFormatting>
  <conditionalFormatting sqref="A57:H57 AI57">
    <cfRule type="expression" dxfId="3096" priority="427">
      <formula>$AY57=1</formula>
    </cfRule>
  </conditionalFormatting>
  <conditionalFormatting sqref="B61:H61">
    <cfRule type="expression" dxfId="3095" priority="426">
      <formula>$AY61=1</formula>
    </cfRule>
  </conditionalFormatting>
  <conditionalFormatting sqref="B63:H63">
    <cfRule type="expression" dxfId="3094" priority="425">
      <formula>$AY63=1</formula>
    </cfRule>
  </conditionalFormatting>
  <conditionalFormatting sqref="B65:H65">
    <cfRule type="expression" dxfId="3093" priority="424">
      <formula>$AY65=1</formula>
    </cfRule>
  </conditionalFormatting>
  <conditionalFormatting sqref="B67:H67">
    <cfRule type="expression" dxfId="3092" priority="423">
      <formula>$AY67=1</formula>
    </cfRule>
  </conditionalFormatting>
  <conditionalFormatting sqref="B69:H69">
    <cfRule type="expression" dxfId="3091" priority="422">
      <formula>$AY69=1</formula>
    </cfRule>
  </conditionalFormatting>
  <conditionalFormatting sqref="B71:H71">
    <cfRule type="expression" dxfId="3090" priority="421">
      <formula>$AY71=1</formula>
    </cfRule>
  </conditionalFormatting>
  <conditionalFormatting sqref="B73:H73">
    <cfRule type="expression" dxfId="3089" priority="420">
      <formula>$AY73=1</formula>
    </cfRule>
  </conditionalFormatting>
  <conditionalFormatting sqref="B75:H75">
    <cfRule type="expression" dxfId="3088" priority="419">
      <formula>$AY75=1</formula>
    </cfRule>
  </conditionalFormatting>
  <conditionalFormatting sqref="B77:H77">
    <cfRule type="expression" dxfId="3087" priority="418">
      <formula>$AY77=1</formula>
    </cfRule>
  </conditionalFormatting>
  <conditionalFormatting sqref="B79:H79">
    <cfRule type="expression" dxfId="3086" priority="417">
      <formula>$AY79=1</formula>
    </cfRule>
  </conditionalFormatting>
  <conditionalFormatting sqref="B81:H81">
    <cfRule type="expression" dxfId="3085" priority="416">
      <formula>$AY81=1</formula>
    </cfRule>
  </conditionalFormatting>
  <conditionalFormatting sqref="D83:H83">
    <cfRule type="expression" dxfId="3084" priority="415">
      <formula>$AY83=1</formula>
    </cfRule>
  </conditionalFormatting>
  <conditionalFormatting sqref="B85:H85">
    <cfRule type="expression" dxfId="3083" priority="414">
      <formula>$AY85=1</formula>
    </cfRule>
  </conditionalFormatting>
  <conditionalFormatting sqref="B87:H87">
    <cfRule type="expression" dxfId="3082" priority="413">
      <formula>$AY87=1</formula>
    </cfRule>
  </conditionalFormatting>
  <conditionalFormatting sqref="B89:H89">
    <cfRule type="expression" dxfId="3081" priority="412">
      <formula>$AY89=1</formula>
    </cfRule>
  </conditionalFormatting>
  <conditionalFormatting sqref="B91:H91">
    <cfRule type="expression" dxfId="3080" priority="411">
      <formula>$AY91=1</formula>
    </cfRule>
  </conditionalFormatting>
  <conditionalFormatting sqref="B93:H93">
    <cfRule type="expression" dxfId="3079" priority="410">
      <formula>$AY93=1</formula>
    </cfRule>
  </conditionalFormatting>
  <conditionalFormatting sqref="D95:H95">
    <cfRule type="expression" dxfId="3078" priority="409">
      <formula>$AY95=1</formula>
    </cfRule>
  </conditionalFormatting>
  <conditionalFormatting sqref="AJ95:AO95">
    <cfRule type="expression" dxfId="3077" priority="369">
      <formula>$AY95=1</formula>
    </cfRule>
  </conditionalFormatting>
  <conditionalFormatting sqref="AJ58:AO58">
    <cfRule type="expression" dxfId="3076" priority="408">
      <formula>$AY58=1</formula>
    </cfRule>
  </conditionalFormatting>
  <conditionalFormatting sqref="AJ60:AO60">
    <cfRule type="expression" dxfId="3075" priority="407">
      <formula>$AY60=1</formula>
    </cfRule>
  </conditionalFormatting>
  <conditionalFormatting sqref="AJ62:AO62">
    <cfRule type="expression" dxfId="3074" priority="406">
      <formula>$AY62=1</formula>
    </cfRule>
  </conditionalFormatting>
  <conditionalFormatting sqref="AJ64:AO64">
    <cfRule type="expression" dxfId="3073" priority="405">
      <formula>$AY64=1</formula>
    </cfRule>
  </conditionalFormatting>
  <conditionalFormatting sqref="AJ66:AO66">
    <cfRule type="expression" dxfId="3072" priority="404">
      <formula>$AY66=1</formula>
    </cfRule>
  </conditionalFormatting>
  <conditionalFormatting sqref="AJ68:AO68">
    <cfRule type="expression" dxfId="3071" priority="403">
      <formula>$AY68=1</formula>
    </cfRule>
  </conditionalFormatting>
  <conditionalFormatting sqref="AJ70:AO70">
    <cfRule type="expression" dxfId="3070" priority="402">
      <formula>$AY70=1</formula>
    </cfRule>
  </conditionalFormatting>
  <conditionalFormatting sqref="AJ72:AO72">
    <cfRule type="expression" dxfId="3069" priority="401">
      <formula>$AY72=1</formula>
    </cfRule>
  </conditionalFormatting>
  <conditionalFormatting sqref="AJ74:AO74">
    <cfRule type="expression" dxfId="3068" priority="400">
      <formula>$AY74=1</formula>
    </cfRule>
  </conditionalFormatting>
  <conditionalFormatting sqref="AJ76:AO76">
    <cfRule type="expression" dxfId="3067" priority="399">
      <formula>$AY76=1</formula>
    </cfRule>
  </conditionalFormatting>
  <conditionalFormatting sqref="AJ78:AO78">
    <cfRule type="expression" dxfId="3066" priority="398">
      <formula>$AY78=1</formula>
    </cfRule>
  </conditionalFormatting>
  <conditionalFormatting sqref="AJ80:AO80">
    <cfRule type="expression" dxfId="3065" priority="397">
      <formula>$AY80=1</formula>
    </cfRule>
  </conditionalFormatting>
  <conditionalFormatting sqref="AJ82:AO82">
    <cfRule type="expression" dxfId="3064" priority="396">
      <formula>$AY82=1</formula>
    </cfRule>
  </conditionalFormatting>
  <conditionalFormatting sqref="AJ84:AO84">
    <cfRule type="expression" dxfId="3063" priority="395">
      <formula>$AY84=1</formula>
    </cfRule>
  </conditionalFormatting>
  <conditionalFormatting sqref="AJ86:AO86">
    <cfRule type="expression" dxfId="3062" priority="394">
      <formula>$AY86=1</formula>
    </cfRule>
  </conditionalFormatting>
  <conditionalFormatting sqref="AJ88:AO88">
    <cfRule type="expression" dxfId="3061" priority="393">
      <formula>$AY88=1</formula>
    </cfRule>
  </conditionalFormatting>
  <conditionalFormatting sqref="AJ90:AO90">
    <cfRule type="expression" dxfId="3060" priority="392">
      <formula>$AY90=1</formula>
    </cfRule>
  </conditionalFormatting>
  <conditionalFormatting sqref="AJ92:AO92">
    <cfRule type="expression" dxfId="3059" priority="391">
      <formula>$AY92=1</formula>
    </cfRule>
  </conditionalFormatting>
  <conditionalFormatting sqref="AJ94:AO94">
    <cfRule type="expression" dxfId="3058" priority="390">
      <formula>$AY94=1</formula>
    </cfRule>
  </conditionalFormatting>
  <conditionalFormatting sqref="AJ96:AO96">
    <cfRule type="expression" dxfId="3057" priority="389">
      <formula>$AY96=1</formula>
    </cfRule>
  </conditionalFormatting>
  <conditionalFormatting sqref="AJ59:AO59">
    <cfRule type="expression" dxfId="3056" priority="388">
      <formula>$AY59=1</formula>
    </cfRule>
  </conditionalFormatting>
  <conditionalFormatting sqref="AJ57:AO57">
    <cfRule type="expression" dxfId="3055" priority="387">
      <formula>$AY57=1</formula>
    </cfRule>
  </conditionalFormatting>
  <conditionalFormatting sqref="AJ61:AO61">
    <cfRule type="expression" dxfId="3054" priority="386">
      <formula>$AY61=1</formula>
    </cfRule>
  </conditionalFormatting>
  <conditionalFormatting sqref="AJ63:AO63">
    <cfRule type="expression" dxfId="3053" priority="385">
      <formula>$AY63=1</formula>
    </cfRule>
  </conditionalFormatting>
  <conditionalFormatting sqref="AJ65:AO65">
    <cfRule type="expression" dxfId="3052" priority="384">
      <formula>$AY65=1</formula>
    </cfRule>
  </conditionalFormatting>
  <conditionalFormatting sqref="AJ67:AO67">
    <cfRule type="expression" dxfId="3051" priority="383">
      <formula>$AY67=1</formula>
    </cfRule>
  </conditionalFormatting>
  <conditionalFormatting sqref="AJ69:AO69">
    <cfRule type="expression" dxfId="3050" priority="382">
      <formula>$AY69=1</formula>
    </cfRule>
  </conditionalFormatting>
  <conditionalFormatting sqref="AJ71:AO71">
    <cfRule type="expression" dxfId="3049" priority="381">
      <formula>$AY71=1</formula>
    </cfRule>
  </conditionalFormatting>
  <conditionalFormatting sqref="AJ73:AO73">
    <cfRule type="expression" dxfId="3048" priority="380">
      <formula>$AY73=1</formula>
    </cfRule>
  </conditionalFormatting>
  <conditionalFormatting sqref="AJ75:AO75">
    <cfRule type="expression" dxfId="3047" priority="379">
      <formula>$AY75=1</formula>
    </cfRule>
  </conditionalFormatting>
  <conditionalFormatting sqref="AJ77:AO77">
    <cfRule type="expression" dxfId="3046" priority="378">
      <formula>$AY77=1</formula>
    </cfRule>
  </conditionalFormatting>
  <conditionalFormatting sqref="AJ79:AO79">
    <cfRule type="expression" dxfId="3045" priority="377">
      <formula>$AY79=1</formula>
    </cfRule>
  </conditionalFormatting>
  <conditionalFormatting sqref="AJ81:AO81">
    <cfRule type="expression" dxfId="3044" priority="376">
      <formula>$AY81=1</formula>
    </cfRule>
  </conditionalFormatting>
  <conditionalFormatting sqref="AJ83:AO83">
    <cfRule type="expression" dxfId="3043" priority="375">
      <formula>$AY83=1</formula>
    </cfRule>
  </conditionalFormatting>
  <conditionalFormatting sqref="AJ85:AO85">
    <cfRule type="expression" dxfId="3042" priority="374">
      <formula>$AY85=1</formula>
    </cfRule>
  </conditionalFormatting>
  <conditionalFormatting sqref="AJ87:AO87">
    <cfRule type="expression" dxfId="3041" priority="373">
      <formula>$AY87=1</formula>
    </cfRule>
  </conditionalFormatting>
  <conditionalFormatting sqref="AJ89:AO89">
    <cfRule type="expression" dxfId="3040" priority="372">
      <formula>$AY89=1</formula>
    </cfRule>
  </conditionalFormatting>
  <conditionalFormatting sqref="AJ91:AO91">
    <cfRule type="expression" dxfId="3039" priority="371">
      <formula>$AY91=1</formula>
    </cfRule>
  </conditionalFormatting>
  <conditionalFormatting sqref="AJ93:AO93">
    <cfRule type="expression" dxfId="3038" priority="370">
      <formula>$AY93=1</formula>
    </cfRule>
  </conditionalFormatting>
  <conditionalFormatting sqref="AJ15:AO15">
    <cfRule type="expression" dxfId="3037" priority="368">
      <formula>$AY15=1</formula>
    </cfRule>
  </conditionalFormatting>
  <conditionalFormatting sqref="AJ17:AO17">
    <cfRule type="expression" dxfId="3036" priority="367">
      <formula>$AY17=1</formula>
    </cfRule>
  </conditionalFormatting>
  <conditionalFormatting sqref="AJ19:AO19">
    <cfRule type="expression" dxfId="3035" priority="366">
      <formula>$AY19=1</formula>
    </cfRule>
  </conditionalFormatting>
  <conditionalFormatting sqref="AJ21:AO21">
    <cfRule type="expression" dxfId="3034" priority="365">
      <formula>$AY21=1</formula>
    </cfRule>
  </conditionalFormatting>
  <conditionalFormatting sqref="AJ23:AO23">
    <cfRule type="expression" dxfId="3033" priority="364">
      <formula>$AY23=1</formula>
    </cfRule>
  </conditionalFormatting>
  <conditionalFormatting sqref="AJ25:AO25">
    <cfRule type="expression" dxfId="3032" priority="363">
      <formula>$AY25=1</formula>
    </cfRule>
  </conditionalFormatting>
  <conditionalFormatting sqref="AJ27:AO27">
    <cfRule type="expression" dxfId="3031" priority="362">
      <formula>$AY27=1</formula>
    </cfRule>
  </conditionalFormatting>
  <conditionalFormatting sqref="AJ29:AO29">
    <cfRule type="expression" dxfId="3030" priority="361">
      <formula>$AY29=1</formula>
    </cfRule>
  </conditionalFormatting>
  <conditionalFormatting sqref="AJ31:AO31">
    <cfRule type="expression" dxfId="3029" priority="360">
      <formula>$AY31=1</formula>
    </cfRule>
  </conditionalFormatting>
  <conditionalFormatting sqref="AJ33:AO33">
    <cfRule type="expression" dxfId="3028" priority="359">
      <formula>$AY33=1</formula>
    </cfRule>
  </conditionalFormatting>
  <conditionalFormatting sqref="AJ35:AO35">
    <cfRule type="expression" dxfId="3027" priority="358">
      <formula>$AY35=1</formula>
    </cfRule>
  </conditionalFormatting>
  <conditionalFormatting sqref="AJ37:AO37">
    <cfRule type="expression" dxfId="3026" priority="357">
      <formula>$AY37=1</formula>
    </cfRule>
  </conditionalFormatting>
  <conditionalFormatting sqref="AJ39:AO39">
    <cfRule type="expression" dxfId="3025" priority="356">
      <formula>$AY39=1</formula>
    </cfRule>
  </conditionalFormatting>
  <conditionalFormatting sqref="AJ41:AO41">
    <cfRule type="expression" dxfId="3024" priority="355">
      <formula>$AY41=1</formula>
    </cfRule>
  </conditionalFormatting>
  <conditionalFormatting sqref="AJ43:AO43">
    <cfRule type="expression" dxfId="3023" priority="354">
      <formula>$AY43=1</formula>
    </cfRule>
  </conditionalFormatting>
  <conditionalFormatting sqref="AJ45:AO45">
    <cfRule type="expression" dxfId="3022" priority="353">
      <formula>$AY45=1</formula>
    </cfRule>
  </conditionalFormatting>
  <conditionalFormatting sqref="AJ47:AO47">
    <cfRule type="expression" dxfId="3021" priority="352">
      <formula>$AY47=1</formula>
    </cfRule>
  </conditionalFormatting>
  <conditionalFormatting sqref="AJ49:AO49">
    <cfRule type="expression" dxfId="3020" priority="351">
      <formula>$AY49=1</formula>
    </cfRule>
  </conditionalFormatting>
  <conditionalFormatting sqref="AJ51:AO51">
    <cfRule type="expression" dxfId="3019" priority="350">
      <formula>$AY51=1</formula>
    </cfRule>
  </conditionalFormatting>
  <conditionalFormatting sqref="AJ53:AO53">
    <cfRule type="expression" dxfId="3018" priority="349">
      <formula>$AY53=1</formula>
    </cfRule>
  </conditionalFormatting>
  <conditionalFormatting sqref="AJ16:AO16">
    <cfRule type="expression" dxfId="3017" priority="348">
      <formula>$AY16=1</formula>
    </cfRule>
  </conditionalFormatting>
  <conditionalFormatting sqref="AJ14:AO14">
    <cfRule type="expression" dxfId="3016" priority="347">
      <formula>$AY14=1</formula>
    </cfRule>
  </conditionalFormatting>
  <conditionalFormatting sqref="AJ18:AO18">
    <cfRule type="expression" dxfId="3015" priority="346">
      <formula>$AY18=1</formula>
    </cfRule>
  </conditionalFormatting>
  <conditionalFormatting sqref="AJ20:AO20">
    <cfRule type="expression" dxfId="3014" priority="345">
      <formula>$AY20=1</formula>
    </cfRule>
  </conditionalFormatting>
  <conditionalFormatting sqref="AJ22:AO22">
    <cfRule type="expression" dxfId="3013" priority="344">
      <formula>$AY22=1</formula>
    </cfRule>
  </conditionalFormatting>
  <conditionalFormatting sqref="AJ24:AO24">
    <cfRule type="expression" dxfId="3012" priority="343">
      <formula>$AY24=1</formula>
    </cfRule>
  </conditionalFormatting>
  <conditionalFormatting sqref="AJ26:AO26">
    <cfRule type="expression" dxfId="3011" priority="342">
      <formula>$AY26=1</formula>
    </cfRule>
  </conditionalFormatting>
  <conditionalFormatting sqref="AJ28:AO28">
    <cfRule type="expression" dxfId="3010" priority="341">
      <formula>$AY28=1</formula>
    </cfRule>
  </conditionalFormatting>
  <conditionalFormatting sqref="AJ30:AO30">
    <cfRule type="expression" dxfId="3009" priority="340">
      <formula>$AY30=1</formula>
    </cfRule>
  </conditionalFormatting>
  <conditionalFormatting sqref="AJ32:AO32">
    <cfRule type="expression" dxfId="3008" priority="339">
      <formula>$AY32=1</formula>
    </cfRule>
  </conditionalFormatting>
  <conditionalFormatting sqref="AJ34:AO34">
    <cfRule type="expression" dxfId="3007" priority="338">
      <formula>$AY34=1</formula>
    </cfRule>
  </conditionalFormatting>
  <conditionalFormatting sqref="AJ36:AO36">
    <cfRule type="expression" dxfId="3006" priority="337">
      <formula>$AY36=1</formula>
    </cfRule>
  </conditionalFormatting>
  <conditionalFormatting sqref="AJ38:AO38">
    <cfRule type="expression" dxfId="3005" priority="336">
      <formula>$AY38=1</formula>
    </cfRule>
  </conditionalFormatting>
  <conditionalFormatting sqref="AJ40:AO40">
    <cfRule type="expression" dxfId="3004" priority="335">
      <formula>$AY40=1</formula>
    </cfRule>
  </conditionalFormatting>
  <conditionalFormatting sqref="AJ42:AO42">
    <cfRule type="expression" dxfId="3003" priority="334">
      <formula>$AY42=1</formula>
    </cfRule>
  </conditionalFormatting>
  <conditionalFormatting sqref="AJ44:AO44">
    <cfRule type="expression" dxfId="3002" priority="333">
      <formula>$AY44=1</formula>
    </cfRule>
  </conditionalFormatting>
  <conditionalFormatting sqref="AJ46:AO46">
    <cfRule type="expression" dxfId="3001" priority="332">
      <formula>$AY46=1</formula>
    </cfRule>
  </conditionalFormatting>
  <conditionalFormatting sqref="AJ48:AO48">
    <cfRule type="expression" dxfId="3000" priority="331">
      <formula>$AY48=1</formula>
    </cfRule>
  </conditionalFormatting>
  <conditionalFormatting sqref="AJ50:AO50">
    <cfRule type="expression" dxfId="2999" priority="330">
      <formula>$AY50=1</formula>
    </cfRule>
  </conditionalFormatting>
  <conditionalFormatting sqref="AJ52:AO52">
    <cfRule type="expression" dxfId="2998" priority="329">
      <formula>$AY52=1</formula>
    </cfRule>
  </conditionalFormatting>
  <conditionalFormatting sqref="B83:C83">
    <cfRule type="expression" dxfId="2997" priority="328">
      <formula>$AY83=1</formula>
    </cfRule>
  </conditionalFormatting>
  <conditionalFormatting sqref="B95:C95">
    <cfRule type="expression" dxfId="2996" priority="327">
      <formula>$AY95=1</formula>
    </cfRule>
  </conditionalFormatting>
  <conditionalFormatting sqref="O14:O96">
    <cfRule type="expression" dxfId="2995" priority="326">
      <formula>$AY14=1</formula>
    </cfRule>
  </conditionalFormatting>
  <conditionalFormatting sqref="U14:U96">
    <cfRule type="expression" dxfId="2994" priority="325">
      <formula>$AY14=1</formula>
    </cfRule>
  </conditionalFormatting>
  <conditionalFormatting sqref="AA14:AA96">
    <cfRule type="expression" dxfId="2993" priority="324">
      <formula>$AY14=1</formula>
    </cfRule>
  </conditionalFormatting>
  <conditionalFormatting sqref="AG14:AG96">
    <cfRule type="expression" dxfId="2992" priority="323">
      <formula>$AY14=1</formula>
    </cfRule>
  </conditionalFormatting>
  <conditionalFormatting sqref="J15:N15">
    <cfRule type="expression" dxfId="2991" priority="322">
      <formula>$AY15=1</formula>
    </cfRule>
  </conditionalFormatting>
  <conditionalFormatting sqref="J52:N52">
    <cfRule type="expression" dxfId="2990" priority="283">
      <formula>$AY52=1</formula>
    </cfRule>
  </conditionalFormatting>
  <conditionalFormatting sqref="J50:N50">
    <cfRule type="expression" dxfId="2989" priority="284">
      <formula>$AY50=1</formula>
    </cfRule>
  </conditionalFormatting>
  <conditionalFormatting sqref="J48:N48">
    <cfRule type="expression" dxfId="2988" priority="285">
      <formula>$AY48=1</formula>
    </cfRule>
  </conditionalFormatting>
  <conditionalFormatting sqref="J46:N46">
    <cfRule type="expression" dxfId="2987" priority="286">
      <formula>$AY46=1</formula>
    </cfRule>
  </conditionalFormatting>
  <conditionalFormatting sqref="J44:N44">
    <cfRule type="expression" dxfId="2986" priority="287">
      <formula>$AY44=1</formula>
    </cfRule>
  </conditionalFormatting>
  <conditionalFormatting sqref="J42:N42">
    <cfRule type="expression" dxfId="2985" priority="288">
      <formula>$AY42=1</formula>
    </cfRule>
  </conditionalFormatting>
  <conditionalFormatting sqref="J40:N40">
    <cfRule type="expression" dxfId="2984" priority="289">
      <formula>$AY40=1</formula>
    </cfRule>
  </conditionalFormatting>
  <conditionalFormatting sqref="J38:N38">
    <cfRule type="expression" dxfId="2983" priority="290">
      <formula>$AY38=1</formula>
    </cfRule>
  </conditionalFormatting>
  <conditionalFormatting sqref="J36:N36">
    <cfRule type="expression" dxfId="2982" priority="291">
      <formula>$AY36=1</formula>
    </cfRule>
  </conditionalFormatting>
  <conditionalFormatting sqref="J34:N34">
    <cfRule type="expression" dxfId="2981" priority="292">
      <formula>$AY34=1</formula>
    </cfRule>
  </conditionalFormatting>
  <conditionalFormatting sqref="J32:N32">
    <cfRule type="expression" dxfId="2980" priority="293">
      <formula>$AY32=1</formula>
    </cfRule>
  </conditionalFormatting>
  <conditionalFormatting sqref="J30:N30">
    <cfRule type="expression" dxfId="2979" priority="294">
      <formula>$AY30=1</formula>
    </cfRule>
  </conditionalFormatting>
  <conditionalFormatting sqref="J28:N28">
    <cfRule type="expression" dxfId="2978" priority="295">
      <formula>$AY28=1</formula>
    </cfRule>
  </conditionalFormatting>
  <conditionalFormatting sqref="J26:N26">
    <cfRule type="expression" dxfId="2977" priority="296">
      <formula>$AY26=1</formula>
    </cfRule>
  </conditionalFormatting>
  <conditionalFormatting sqref="J24:N24">
    <cfRule type="expression" dxfId="2976" priority="297">
      <formula>$AY24=1</formula>
    </cfRule>
  </conditionalFormatting>
  <conditionalFormatting sqref="J22:N22">
    <cfRule type="expression" dxfId="2975" priority="298">
      <formula>$AY22=1</formula>
    </cfRule>
  </conditionalFormatting>
  <conditionalFormatting sqref="J20:N20">
    <cfRule type="expression" dxfId="2974" priority="299">
      <formula>$AY20=1</formula>
    </cfRule>
  </conditionalFormatting>
  <conditionalFormatting sqref="J18:N18">
    <cfRule type="expression" dxfId="2973" priority="300">
      <formula>$AY18=1</formula>
    </cfRule>
  </conditionalFormatting>
  <conditionalFormatting sqref="J14:N14">
    <cfRule type="expression" dxfId="2972" priority="301">
      <formula>$AY14=1</formula>
    </cfRule>
  </conditionalFormatting>
  <conditionalFormatting sqref="J17:N17">
    <cfRule type="expression" dxfId="2971" priority="321">
      <formula>$AY17=1</formula>
    </cfRule>
  </conditionalFormatting>
  <conditionalFormatting sqref="J19:N19">
    <cfRule type="expression" dxfId="2970" priority="320">
      <formula>$AY19=1</formula>
    </cfRule>
  </conditionalFormatting>
  <conditionalFormatting sqref="J21:N21">
    <cfRule type="expression" dxfId="2969" priority="319">
      <formula>$AY21=1</formula>
    </cfRule>
  </conditionalFormatting>
  <conditionalFormatting sqref="J23:N23">
    <cfRule type="expression" dxfId="2968" priority="318">
      <formula>$AY23=1</formula>
    </cfRule>
  </conditionalFormatting>
  <conditionalFormatting sqref="J25:N25">
    <cfRule type="expression" dxfId="2967" priority="317">
      <formula>$AY25=1</formula>
    </cfRule>
  </conditionalFormatting>
  <conditionalFormatting sqref="J27:N27">
    <cfRule type="expression" dxfId="2966" priority="316">
      <formula>$AY27=1</formula>
    </cfRule>
  </conditionalFormatting>
  <conditionalFormatting sqref="J29:N29">
    <cfRule type="expression" dxfId="2965" priority="315">
      <formula>$AY29=1</formula>
    </cfRule>
  </conditionalFormatting>
  <conditionalFormatting sqref="J31:N31">
    <cfRule type="expression" dxfId="2964" priority="314">
      <formula>$AY31=1</formula>
    </cfRule>
  </conditionalFormatting>
  <conditionalFormatting sqref="J33:N33">
    <cfRule type="expression" dxfId="2963" priority="313">
      <formula>$AY33=1</formula>
    </cfRule>
  </conditionalFormatting>
  <conditionalFormatting sqref="J35:N35">
    <cfRule type="expression" dxfId="2962" priority="312">
      <formula>$AY35=1</formula>
    </cfRule>
  </conditionalFormatting>
  <conditionalFormatting sqref="J37:N37">
    <cfRule type="expression" dxfId="2961" priority="311">
      <formula>$AY37=1</formula>
    </cfRule>
  </conditionalFormatting>
  <conditionalFormatting sqref="J39:N39">
    <cfRule type="expression" dxfId="2960" priority="310">
      <formula>$AY39=1</formula>
    </cfRule>
  </conditionalFormatting>
  <conditionalFormatting sqref="J41:N41">
    <cfRule type="expression" dxfId="2959" priority="309">
      <formula>$AY41=1</formula>
    </cfRule>
  </conditionalFormatting>
  <conditionalFormatting sqref="J43:N43">
    <cfRule type="expression" dxfId="2958" priority="308">
      <formula>$AY43=1</formula>
    </cfRule>
  </conditionalFormatting>
  <conditionalFormatting sqref="J45:N45">
    <cfRule type="expression" dxfId="2957" priority="307">
      <formula>$AY45=1</formula>
    </cfRule>
  </conditionalFormatting>
  <conditionalFormatting sqref="J47:N47">
    <cfRule type="expression" dxfId="2956" priority="306">
      <formula>$AY47=1</formula>
    </cfRule>
  </conditionalFormatting>
  <conditionalFormatting sqref="J49:N49">
    <cfRule type="expression" dxfId="2955" priority="305">
      <formula>$AY49=1</formula>
    </cfRule>
  </conditionalFormatting>
  <conditionalFormatting sqref="J51:N51">
    <cfRule type="expression" dxfId="2954" priority="304">
      <formula>$AY51=1</formula>
    </cfRule>
  </conditionalFormatting>
  <conditionalFormatting sqref="J53:N53">
    <cfRule type="expression" dxfId="2953" priority="303">
      <formula>$AY53=1</formula>
    </cfRule>
  </conditionalFormatting>
  <conditionalFormatting sqref="J16:N16">
    <cfRule type="expression" dxfId="2952" priority="302">
      <formula>$AY16=1</formula>
    </cfRule>
  </conditionalFormatting>
  <conditionalFormatting sqref="P15:T15">
    <cfRule type="expression" dxfId="2951" priority="282">
      <formula>$AY15=1</formula>
    </cfRule>
  </conditionalFormatting>
  <conditionalFormatting sqref="P52:T52">
    <cfRule type="expression" dxfId="2950" priority="243">
      <formula>$AY52=1</formula>
    </cfRule>
  </conditionalFormatting>
  <conditionalFormatting sqref="P50:T50">
    <cfRule type="expression" dxfId="2949" priority="244">
      <formula>$AY50=1</formula>
    </cfRule>
  </conditionalFormatting>
  <conditionalFormatting sqref="P48:T48">
    <cfRule type="expression" dxfId="2948" priority="245">
      <formula>$AY48=1</formula>
    </cfRule>
  </conditionalFormatting>
  <conditionalFormatting sqref="P46:T46">
    <cfRule type="expression" dxfId="2947" priority="246">
      <formula>$AY46=1</formula>
    </cfRule>
  </conditionalFormatting>
  <conditionalFormatting sqref="P44:T44">
    <cfRule type="expression" dxfId="2946" priority="247">
      <formula>$AY44=1</formula>
    </cfRule>
  </conditionalFormatting>
  <conditionalFormatting sqref="P42:T42">
    <cfRule type="expression" dxfId="2945" priority="248">
      <formula>$AY42=1</formula>
    </cfRule>
  </conditionalFormatting>
  <conditionalFormatting sqref="P40:T40">
    <cfRule type="expression" dxfId="2944" priority="249">
      <formula>$AY40=1</formula>
    </cfRule>
  </conditionalFormatting>
  <conditionalFormatting sqref="P38:T38">
    <cfRule type="expression" dxfId="2943" priority="250">
      <formula>$AY38=1</formula>
    </cfRule>
  </conditionalFormatting>
  <conditionalFormatting sqref="P36:T36">
    <cfRule type="expression" dxfId="2942" priority="251">
      <formula>$AY36=1</formula>
    </cfRule>
  </conditionalFormatting>
  <conditionalFormatting sqref="P34:T34">
    <cfRule type="expression" dxfId="2941" priority="252">
      <formula>$AY34=1</formula>
    </cfRule>
  </conditionalFormatting>
  <conditionalFormatting sqref="P32:T32">
    <cfRule type="expression" dxfId="2940" priority="253">
      <formula>$AY32=1</formula>
    </cfRule>
  </conditionalFormatting>
  <conditionalFormatting sqref="P30:T30">
    <cfRule type="expression" dxfId="2939" priority="254">
      <formula>$AY30=1</formula>
    </cfRule>
  </conditionalFormatting>
  <conditionalFormatting sqref="P28:T28">
    <cfRule type="expression" dxfId="2938" priority="255">
      <formula>$AY28=1</formula>
    </cfRule>
  </conditionalFormatting>
  <conditionalFormatting sqref="P26:T26">
    <cfRule type="expression" dxfId="2937" priority="256">
      <formula>$AY26=1</formula>
    </cfRule>
  </conditionalFormatting>
  <conditionalFormatting sqref="P24:T24">
    <cfRule type="expression" dxfId="2936" priority="257">
      <formula>$AY24=1</formula>
    </cfRule>
  </conditionalFormatting>
  <conditionalFormatting sqref="P22:T22">
    <cfRule type="expression" dxfId="2935" priority="258">
      <formula>$AY22=1</formula>
    </cfRule>
  </conditionalFormatting>
  <conditionalFormatting sqref="P20:T20">
    <cfRule type="expression" dxfId="2934" priority="259">
      <formula>$AY20=1</formula>
    </cfRule>
  </conditionalFormatting>
  <conditionalFormatting sqref="P18:T18">
    <cfRule type="expression" dxfId="2933" priority="260">
      <formula>$AY18=1</formula>
    </cfRule>
  </conditionalFormatting>
  <conditionalFormatting sqref="P14:T14">
    <cfRule type="expression" dxfId="2932" priority="261">
      <formula>$AY14=1</formula>
    </cfRule>
  </conditionalFormatting>
  <conditionalFormatting sqref="P17:T17">
    <cfRule type="expression" dxfId="2931" priority="281">
      <formula>$AY17=1</formula>
    </cfRule>
  </conditionalFormatting>
  <conditionalFormatting sqref="P19:T19">
    <cfRule type="expression" dxfId="2930" priority="280">
      <formula>$AY19=1</formula>
    </cfRule>
  </conditionalFormatting>
  <conditionalFormatting sqref="P21:T21">
    <cfRule type="expression" dxfId="2929" priority="279">
      <formula>$AY21=1</formula>
    </cfRule>
  </conditionalFormatting>
  <conditionalFormatting sqref="P23:T23">
    <cfRule type="expression" dxfId="2928" priority="278">
      <formula>$AY23=1</formula>
    </cfRule>
  </conditionalFormatting>
  <conditionalFormatting sqref="P25:T25">
    <cfRule type="expression" dxfId="2927" priority="277">
      <formula>$AY25=1</formula>
    </cfRule>
  </conditionalFormatting>
  <conditionalFormatting sqref="P27:T27">
    <cfRule type="expression" dxfId="2926" priority="276">
      <formula>$AY27=1</formula>
    </cfRule>
  </conditionalFormatting>
  <conditionalFormatting sqref="P29:T29">
    <cfRule type="expression" dxfId="2925" priority="275">
      <formula>$AY29=1</formula>
    </cfRule>
  </conditionalFormatting>
  <conditionalFormatting sqref="P31:T31">
    <cfRule type="expression" dxfId="2924" priority="274">
      <formula>$AY31=1</formula>
    </cfRule>
  </conditionalFormatting>
  <conditionalFormatting sqref="P33:T33">
    <cfRule type="expression" dxfId="2923" priority="273">
      <formula>$AY33=1</formula>
    </cfRule>
  </conditionalFormatting>
  <conditionalFormatting sqref="P35:T35">
    <cfRule type="expression" dxfId="2922" priority="272">
      <formula>$AY35=1</formula>
    </cfRule>
  </conditionalFormatting>
  <conditionalFormatting sqref="P37:T37">
    <cfRule type="expression" dxfId="2921" priority="271">
      <formula>$AY37=1</formula>
    </cfRule>
  </conditionalFormatting>
  <conditionalFormatting sqref="P39:T39">
    <cfRule type="expression" dxfId="2920" priority="270">
      <formula>$AY39=1</formula>
    </cfRule>
  </conditionalFormatting>
  <conditionalFormatting sqref="P41:T41">
    <cfRule type="expression" dxfId="2919" priority="269">
      <formula>$AY41=1</formula>
    </cfRule>
  </conditionalFormatting>
  <conditionalFormatting sqref="P43:T43">
    <cfRule type="expression" dxfId="2918" priority="268">
      <formula>$AY43=1</formula>
    </cfRule>
  </conditionalFormatting>
  <conditionalFormatting sqref="P45:T45">
    <cfRule type="expression" dxfId="2917" priority="267">
      <formula>$AY45=1</formula>
    </cfRule>
  </conditionalFormatting>
  <conditionalFormatting sqref="P47:T47">
    <cfRule type="expression" dxfId="2916" priority="266">
      <formula>$AY47=1</formula>
    </cfRule>
  </conditionalFormatting>
  <conditionalFormatting sqref="P49:T49">
    <cfRule type="expression" dxfId="2915" priority="265">
      <formula>$AY49=1</formula>
    </cfRule>
  </conditionalFormatting>
  <conditionalFormatting sqref="P51:T51">
    <cfRule type="expression" dxfId="2914" priority="264">
      <formula>$AY51=1</formula>
    </cfRule>
  </conditionalFormatting>
  <conditionalFormatting sqref="P53:T53">
    <cfRule type="expression" dxfId="2913" priority="263">
      <formula>$AY53=1</formula>
    </cfRule>
  </conditionalFormatting>
  <conditionalFormatting sqref="P16:T16">
    <cfRule type="expression" dxfId="2912" priority="262">
      <formula>$AY16=1</formula>
    </cfRule>
  </conditionalFormatting>
  <conditionalFormatting sqref="V15:Z15">
    <cfRule type="expression" dxfId="2911" priority="242">
      <formula>$AY15=1</formula>
    </cfRule>
  </conditionalFormatting>
  <conditionalFormatting sqref="V52:Z52">
    <cfRule type="expression" dxfId="2910" priority="203">
      <formula>$AY52=1</formula>
    </cfRule>
  </conditionalFormatting>
  <conditionalFormatting sqref="V50:Z50">
    <cfRule type="expression" dxfId="2909" priority="204">
      <formula>$AY50=1</formula>
    </cfRule>
  </conditionalFormatting>
  <conditionalFormatting sqref="V48:Z48">
    <cfRule type="expression" dxfId="2908" priority="205">
      <formula>$AY48=1</formula>
    </cfRule>
  </conditionalFormatting>
  <conditionalFormatting sqref="V46:Z46">
    <cfRule type="expression" dxfId="2907" priority="206">
      <formula>$AY46=1</formula>
    </cfRule>
  </conditionalFormatting>
  <conditionalFormatting sqref="V44:Z44">
    <cfRule type="expression" dxfId="2906" priority="207">
      <formula>$AY44=1</formula>
    </cfRule>
  </conditionalFormatting>
  <conditionalFormatting sqref="V42:Z42">
    <cfRule type="expression" dxfId="2905" priority="208">
      <formula>$AY42=1</formula>
    </cfRule>
  </conditionalFormatting>
  <conditionalFormatting sqref="V40:Z40">
    <cfRule type="expression" dxfId="2904" priority="209">
      <formula>$AY40=1</formula>
    </cfRule>
  </conditionalFormatting>
  <conditionalFormatting sqref="V38:Z38">
    <cfRule type="expression" dxfId="2903" priority="210">
      <formula>$AY38=1</formula>
    </cfRule>
  </conditionalFormatting>
  <conditionalFormatting sqref="V36:Z36">
    <cfRule type="expression" dxfId="2902" priority="211">
      <formula>$AY36=1</formula>
    </cfRule>
  </conditionalFormatting>
  <conditionalFormatting sqref="V34:Z34">
    <cfRule type="expression" dxfId="2901" priority="212">
      <formula>$AY34=1</formula>
    </cfRule>
  </conditionalFormatting>
  <conditionalFormatting sqref="V32:Z32">
    <cfRule type="expression" dxfId="2900" priority="213">
      <formula>$AY32=1</formula>
    </cfRule>
  </conditionalFormatting>
  <conditionalFormatting sqref="V30:Z30">
    <cfRule type="expression" dxfId="2899" priority="214">
      <formula>$AY30=1</formula>
    </cfRule>
  </conditionalFormatting>
  <conditionalFormatting sqref="V28:Z28">
    <cfRule type="expression" dxfId="2898" priority="215">
      <formula>$AY28=1</formula>
    </cfRule>
  </conditionalFormatting>
  <conditionalFormatting sqref="V26:Z26">
    <cfRule type="expression" dxfId="2897" priority="216">
      <formula>$AY26=1</formula>
    </cfRule>
  </conditionalFormatting>
  <conditionalFormatting sqref="V24:Z24">
    <cfRule type="expression" dxfId="2896" priority="217">
      <formula>$AY24=1</formula>
    </cfRule>
  </conditionalFormatting>
  <conditionalFormatting sqref="V22:Z22">
    <cfRule type="expression" dxfId="2895" priority="218">
      <formula>$AY22=1</formula>
    </cfRule>
  </conditionalFormatting>
  <conditionalFormatting sqref="V20:Z20">
    <cfRule type="expression" dxfId="2894" priority="219">
      <formula>$AY20=1</formula>
    </cfRule>
  </conditionalFormatting>
  <conditionalFormatting sqref="V18:Z18">
    <cfRule type="expression" dxfId="2893" priority="220">
      <formula>$AY18=1</formula>
    </cfRule>
  </conditionalFormatting>
  <conditionalFormatting sqref="V14:Z14">
    <cfRule type="expression" dxfId="2892" priority="221">
      <formula>$AY14=1</formula>
    </cfRule>
  </conditionalFormatting>
  <conditionalFormatting sqref="V17:Z17">
    <cfRule type="expression" dxfId="2891" priority="241">
      <formula>$AY17=1</formula>
    </cfRule>
  </conditionalFormatting>
  <conditionalFormatting sqref="V19:Z19">
    <cfRule type="expression" dxfId="2890" priority="240">
      <formula>$AY19=1</formula>
    </cfRule>
  </conditionalFormatting>
  <conditionalFormatting sqref="V21:Z21">
    <cfRule type="expression" dxfId="2889" priority="239">
      <formula>$AY21=1</formula>
    </cfRule>
  </conditionalFormatting>
  <conditionalFormatting sqref="V23:Z23">
    <cfRule type="expression" dxfId="2888" priority="238">
      <formula>$AY23=1</formula>
    </cfRule>
  </conditionalFormatting>
  <conditionalFormatting sqref="V25:Z25">
    <cfRule type="expression" dxfId="2887" priority="237">
      <formula>$AY25=1</formula>
    </cfRule>
  </conditionalFormatting>
  <conditionalFormatting sqref="V27:Z27">
    <cfRule type="expression" dxfId="2886" priority="236">
      <formula>$AY27=1</formula>
    </cfRule>
  </conditionalFormatting>
  <conditionalFormatting sqref="V29:Z29">
    <cfRule type="expression" dxfId="2885" priority="235">
      <formula>$AY29=1</formula>
    </cfRule>
  </conditionalFormatting>
  <conditionalFormatting sqref="V31:Z31">
    <cfRule type="expression" dxfId="2884" priority="234">
      <formula>$AY31=1</formula>
    </cfRule>
  </conditionalFormatting>
  <conditionalFormatting sqref="V33:Z33">
    <cfRule type="expression" dxfId="2883" priority="233">
      <formula>$AY33=1</formula>
    </cfRule>
  </conditionalFormatting>
  <conditionalFormatting sqref="V35:Z35">
    <cfRule type="expression" dxfId="2882" priority="232">
      <formula>$AY35=1</formula>
    </cfRule>
  </conditionalFormatting>
  <conditionalFormatting sqref="V37:Z37">
    <cfRule type="expression" dxfId="2881" priority="231">
      <formula>$AY37=1</formula>
    </cfRule>
  </conditionalFormatting>
  <conditionalFormatting sqref="V39:Z39">
    <cfRule type="expression" dxfId="2880" priority="230">
      <formula>$AY39=1</formula>
    </cfRule>
  </conditionalFormatting>
  <conditionalFormatting sqref="V41:Z41">
    <cfRule type="expression" dxfId="2879" priority="229">
      <formula>$AY41=1</formula>
    </cfRule>
  </conditionalFormatting>
  <conditionalFormatting sqref="V43:Z43">
    <cfRule type="expression" dxfId="2878" priority="228">
      <formula>$AY43=1</formula>
    </cfRule>
  </conditionalFormatting>
  <conditionalFormatting sqref="V45:Z45">
    <cfRule type="expression" dxfId="2877" priority="227">
      <formula>$AY45=1</formula>
    </cfRule>
  </conditionalFormatting>
  <conditionalFormatting sqref="V47:Z47">
    <cfRule type="expression" dxfId="2876" priority="226">
      <formula>$AY47=1</formula>
    </cfRule>
  </conditionalFormatting>
  <conditionalFormatting sqref="V49:Z49">
    <cfRule type="expression" dxfId="2875" priority="225">
      <formula>$AY49=1</formula>
    </cfRule>
  </conditionalFormatting>
  <conditionalFormatting sqref="V51:Z51">
    <cfRule type="expression" dxfId="2874" priority="224">
      <formula>$AY51=1</formula>
    </cfRule>
  </conditionalFormatting>
  <conditionalFormatting sqref="V53:Z53">
    <cfRule type="expression" dxfId="2873" priority="223">
      <formula>$AY53=1</formula>
    </cfRule>
  </conditionalFormatting>
  <conditionalFormatting sqref="V16:Z16">
    <cfRule type="expression" dxfId="2872" priority="222">
      <formula>$AY16=1</formula>
    </cfRule>
  </conditionalFormatting>
  <conditionalFormatting sqref="AB15:AF15">
    <cfRule type="expression" dxfId="2871" priority="202">
      <formula>$AY15=1</formula>
    </cfRule>
  </conditionalFormatting>
  <conditionalFormatting sqref="AB52:AF52">
    <cfRule type="expression" dxfId="2870" priority="163">
      <formula>$AY52=1</formula>
    </cfRule>
  </conditionalFormatting>
  <conditionalFormatting sqref="AB50:AF50">
    <cfRule type="expression" dxfId="2869" priority="164">
      <formula>$AY50=1</formula>
    </cfRule>
  </conditionalFormatting>
  <conditionalFormatting sqref="AB48:AF48">
    <cfRule type="expression" dxfId="2868" priority="165">
      <formula>$AY48=1</formula>
    </cfRule>
  </conditionalFormatting>
  <conditionalFormatting sqref="AB46:AF46">
    <cfRule type="expression" dxfId="2867" priority="166">
      <formula>$AY46=1</formula>
    </cfRule>
  </conditionalFormatting>
  <conditionalFormatting sqref="AB44:AF44">
    <cfRule type="expression" dxfId="2866" priority="167">
      <formula>$AY44=1</formula>
    </cfRule>
  </conditionalFormatting>
  <conditionalFormatting sqref="AB42:AF42">
    <cfRule type="expression" dxfId="2865" priority="168">
      <formula>$AY42=1</formula>
    </cfRule>
  </conditionalFormatting>
  <conditionalFormatting sqref="AB40:AF40">
    <cfRule type="expression" dxfId="2864" priority="169">
      <formula>$AY40=1</formula>
    </cfRule>
  </conditionalFormatting>
  <conditionalFormatting sqref="AB38:AF38">
    <cfRule type="expression" dxfId="2863" priority="170">
      <formula>$AY38=1</formula>
    </cfRule>
  </conditionalFormatting>
  <conditionalFormatting sqref="AB36:AF36">
    <cfRule type="expression" dxfId="2862" priority="171">
      <formula>$AY36=1</formula>
    </cfRule>
  </conditionalFormatting>
  <conditionalFormatting sqref="AB34:AF34">
    <cfRule type="expression" dxfId="2861" priority="172">
      <formula>$AY34=1</formula>
    </cfRule>
  </conditionalFormatting>
  <conditionalFormatting sqref="AB32:AF32">
    <cfRule type="expression" dxfId="2860" priority="173">
      <formula>$AY32=1</formula>
    </cfRule>
  </conditionalFormatting>
  <conditionalFormatting sqref="AB30:AF30">
    <cfRule type="expression" dxfId="2859" priority="174">
      <formula>$AY30=1</formula>
    </cfRule>
  </conditionalFormatting>
  <conditionalFormatting sqref="AB28:AF28">
    <cfRule type="expression" dxfId="2858" priority="175">
      <formula>$AY28=1</formula>
    </cfRule>
  </conditionalFormatting>
  <conditionalFormatting sqref="AB26:AF26">
    <cfRule type="expression" dxfId="2857" priority="176">
      <formula>$AY26=1</formula>
    </cfRule>
  </conditionalFormatting>
  <conditionalFormatting sqref="AB24:AF24">
    <cfRule type="expression" dxfId="2856" priority="177">
      <formula>$AY24=1</formula>
    </cfRule>
  </conditionalFormatting>
  <conditionalFormatting sqref="AB22:AF22">
    <cfRule type="expression" dxfId="2855" priority="178">
      <formula>$AY22=1</formula>
    </cfRule>
  </conditionalFormatting>
  <conditionalFormatting sqref="AB20:AF20">
    <cfRule type="expression" dxfId="2854" priority="179">
      <formula>$AY20=1</formula>
    </cfRule>
  </conditionalFormatting>
  <conditionalFormatting sqref="AB18:AF18">
    <cfRule type="expression" dxfId="2853" priority="180">
      <formula>$AY18=1</formula>
    </cfRule>
  </conditionalFormatting>
  <conditionalFormatting sqref="AB14:AF14">
    <cfRule type="expression" dxfId="2852" priority="181">
      <formula>$AY14=1</formula>
    </cfRule>
  </conditionalFormatting>
  <conditionalFormatting sqref="AB17:AF17">
    <cfRule type="expression" dxfId="2851" priority="201">
      <formula>$AY17=1</formula>
    </cfRule>
  </conditionalFormatting>
  <conditionalFormatting sqref="AB19:AF19">
    <cfRule type="expression" dxfId="2850" priority="200">
      <formula>$AY19=1</formula>
    </cfRule>
  </conditionalFormatting>
  <conditionalFormatting sqref="AB21:AF21">
    <cfRule type="expression" dxfId="2849" priority="199">
      <formula>$AY21=1</formula>
    </cfRule>
  </conditionalFormatting>
  <conditionalFormatting sqref="AB23:AF23">
    <cfRule type="expression" dxfId="2848" priority="198">
      <formula>$AY23=1</formula>
    </cfRule>
  </conditionalFormatting>
  <conditionalFormatting sqref="AB25:AF25">
    <cfRule type="expression" dxfId="2847" priority="197">
      <formula>$AY25=1</formula>
    </cfRule>
  </conditionalFormatting>
  <conditionalFormatting sqref="AB27:AF27">
    <cfRule type="expression" dxfId="2846" priority="196">
      <formula>$AY27=1</formula>
    </cfRule>
  </conditionalFormatting>
  <conditionalFormatting sqref="AB29:AF29">
    <cfRule type="expression" dxfId="2845" priority="195">
      <formula>$AY29=1</formula>
    </cfRule>
  </conditionalFormatting>
  <conditionalFormatting sqref="AB31:AF31">
    <cfRule type="expression" dxfId="2844" priority="194">
      <formula>$AY31=1</formula>
    </cfRule>
  </conditionalFormatting>
  <conditionalFormatting sqref="AB33:AF33">
    <cfRule type="expression" dxfId="2843" priority="193">
      <formula>$AY33=1</formula>
    </cfRule>
  </conditionalFormatting>
  <conditionalFormatting sqref="AB35:AF35">
    <cfRule type="expression" dxfId="2842" priority="192">
      <formula>$AY35=1</formula>
    </cfRule>
  </conditionalFormatting>
  <conditionalFormatting sqref="AB37:AF37">
    <cfRule type="expression" dxfId="2841" priority="191">
      <formula>$AY37=1</formula>
    </cfRule>
  </conditionalFormatting>
  <conditionalFormatting sqref="AB39:AF39">
    <cfRule type="expression" dxfId="2840" priority="190">
      <formula>$AY39=1</formula>
    </cfRule>
  </conditionalFormatting>
  <conditionalFormatting sqref="AB41:AF41">
    <cfRule type="expression" dxfId="2839" priority="189">
      <formula>$AY41=1</formula>
    </cfRule>
  </conditionalFormatting>
  <conditionalFormatting sqref="AB43:AF43">
    <cfRule type="expression" dxfId="2838" priority="188">
      <formula>$AY43=1</formula>
    </cfRule>
  </conditionalFormatting>
  <conditionalFormatting sqref="AB45:AF45">
    <cfRule type="expression" dxfId="2837" priority="187">
      <formula>$AY45=1</formula>
    </cfRule>
  </conditionalFormatting>
  <conditionalFormatting sqref="AB47:AF47">
    <cfRule type="expression" dxfId="2836" priority="186">
      <formula>$AY47=1</formula>
    </cfRule>
  </conditionalFormatting>
  <conditionalFormatting sqref="AB49:AF49">
    <cfRule type="expression" dxfId="2835" priority="185">
      <formula>$AY49=1</formula>
    </cfRule>
  </conditionalFormatting>
  <conditionalFormatting sqref="AB51:AF51">
    <cfRule type="expression" dxfId="2834" priority="184">
      <formula>$AY51=1</formula>
    </cfRule>
  </conditionalFormatting>
  <conditionalFormatting sqref="AB53:AF53">
    <cfRule type="expression" dxfId="2833" priority="183">
      <formula>$AY53=1</formula>
    </cfRule>
  </conditionalFormatting>
  <conditionalFormatting sqref="AB16:AF16">
    <cfRule type="expression" dxfId="2832" priority="182">
      <formula>$AY16=1</formula>
    </cfRule>
  </conditionalFormatting>
  <conditionalFormatting sqref="J94:N94">
    <cfRule type="expression" dxfId="2831" priority="144">
      <formula>$AY94=1</formula>
    </cfRule>
  </conditionalFormatting>
  <conditionalFormatting sqref="J58:N58">
    <cfRule type="expression" dxfId="2830" priority="162">
      <formula>$AY58=1</formula>
    </cfRule>
  </conditionalFormatting>
  <conditionalFormatting sqref="J60:N60">
    <cfRule type="expression" dxfId="2829" priority="161">
      <formula>$AY60=1</formula>
    </cfRule>
  </conditionalFormatting>
  <conditionalFormatting sqref="J62:N62">
    <cfRule type="expression" dxfId="2828" priority="160">
      <formula>$AY62=1</formula>
    </cfRule>
  </conditionalFormatting>
  <conditionalFormatting sqref="J64:N64">
    <cfRule type="expression" dxfId="2827" priority="159">
      <formula>$AY64=1</formula>
    </cfRule>
  </conditionalFormatting>
  <conditionalFormatting sqref="J66:N66">
    <cfRule type="expression" dxfId="2826" priority="158">
      <formula>$AY66=1</formula>
    </cfRule>
  </conditionalFormatting>
  <conditionalFormatting sqref="J68:N68">
    <cfRule type="expression" dxfId="2825" priority="157">
      <formula>$AY68=1</formula>
    </cfRule>
  </conditionalFormatting>
  <conditionalFormatting sqref="J70:N70">
    <cfRule type="expression" dxfId="2824" priority="156">
      <formula>$AY70=1</formula>
    </cfRule>
  </conditionalFormatting>
  <conditionalFormatting sqref="J72:N72">
    <cfRule type="expression" dxfId="2823" priority="155">
      <formula>$AY72=1</formula>
    </cfRule>
  </conditionalFormatting>
  <conditionalFormatting sqref="J74:N74">
    <cfRule type="expression" dxfId="2822" priority="154">
      <formula>$AY74=1</formula>
    </cfRule>
  </conditionalFormatting>
  <conditionalFormatting sqref="J76:N76">
    <cfRule type="expression" dxfId="2821" priority="153">
      <formula>$AY76=1</formula>
    </cfRule>
  </conditionalFormatting>
  <conditionalFormatting sqref="J78:N78">
    <cfRule type="expression" dxfId="2820" priority="152">
      <formula>$AY78=1</formula>
    </cfRule>
  </conditionalFormatting>
  <conditionalFormatting sqref="J80:N80">
    <cfRule type="expression" dxfId="2819" priority="151">
      <formula>$AY80=1</formula>
    </cfRule>
  </conditionalFormatting>
  <conditionalFormatting sqref="J82:N82">
    <cfRule type="expression" dxfId="2818" priority="150">
      <formula>$AY82=1</formula>
    </cfRule>
  </conditionalFormatting>
  <conditionalFormatting sqref="J84:N84">
    <cfRule type="expression" dxfId="2817" priority="149">
      <formula>$AY84=1</formula>
    </cfRule>
  </conditionalFormatting>
  <conditionalFormatting sqref="J86:N86">
    <cfRule type="expression" dxfId="2816" priority="148">
      <formula>$AY86=1</formula>
    </cfRule>
  </conditionalFormatting>
  <conditionalFormatting sqref="J88:N88">
    <cfRule type="expression" dxfId="2815" priority="147">
      <formula>$AY88=1</formula>
    </cfRule>
  </conditionalFormatting>
  <conditionalFormatting sqref="J90:N90">
    <cfRule type="expression" dxfId="2814" priority="146">
      <formula>$AY90=1</formula>
    </cfRule>
  </conditionalFormatting>
  <conditionalFormatting sqref="J92:N92">
    <cfRule type="expression" dxfId="2813" priority="145">
      <formula>$AY92=1</formula>
    </cfRule>
  </conditionalFormatting>
  <conditionalFormatting sqref="J96:N96">
    <cfRule type="expression" dxfId="2812" priority="143">
      <formula>$AY96=1</formula>
    </cfRule>
  </conditionalFormatting>
  <conditionalFormatting sqref="J59:N59">
    <cfRule type="expression" dxfId="2811" priority="142">
      <formula>$AY59=1</formula>
    </cfRule>
  </conditionalFormatting>
  <conditionalFormatting sqref="J57:N57">
    <cfRule type="expression" dxfId="2810" priority="141">
      <formula>$AY57=1</formula>
    </cfRule>
  </conditionalFormatting>
  <conditionalFormatting sqref="J61:N61">
    <cfRule type="expression" dxfId="2809" priority="140">
      <formula>$AY61=1</formula>
    </cfRule>
  </conditionalFormatting>
  <conditionalFormatting sqref="J63:N63">
    <cfRule type="expression" dxfId="2808" priority="139">
      <formula>$AY63=1</formula>
    </cfRule>
  </conditionalFormatting>
  <conditionalFormatting sqref="J65:N65">
    <cfRule type="expression" dxfId="2807" priority="138">
      <formula>$AY65=1</formula>
    </cfRule>
  </conditionalFormatting>
  <conditionalFormatting sqref="J67:N67">
    <cfRule type="expression" dxfId="2806" priority="137">
      <formula>$AY67=1</formula>
    </cfRule>
  </conditionalFormatting>
  <conditionalFormatting sqref="J69:N69">
    <cfRule type="expression" dxfId="2805" priority="136">
      <formula>$AY69=1</formula>
    </cfRule>
  </conditionalFormatting>
  <conditionalFormatting sqref="J71:N71">
    <cfRule type="expression" dxfId="2804" priority="135">
      <formula>$AY71=1</formula>
    </cfRule>
  </conditionalFormatting>
  <conditionalFormatting sqref="J73:N73">
    <cfRule type="expression" dxfId="2803" priority="134">
      <formula>$AY73=1</formula>
    </cfRule>
  </conditionalFormatting>
  <conditionalFormatting sqref="J75:N75">
    <cfRule type="expression" dxfId="2802" priority="133">
      <formula>$AY75=1</formula>
    </cfRule>
  </conditionalFormatting>
  <conditionalFormatting sqref="J77:N77">
    <cfRule type="expression" dxfId="2801" priority="132">
      <formula>$AY77=1</formula>
    </cfRule>
  </conditionalFormatting>
  <conditionalFormatting sqref="J79:N79">
    <cfRule type="expression" dxfId="2800" priority="131">
      <formula>$AY79=1</formula>
    </cfRule>
  </conditionalFormatting>
  <conditionalFormatting sqref="J81:N81">
    <cfRule type="expression" dxfId="2799" priority="130">
      <formula>$AY81=1</formula>
    </cfRule>
  </conditionalFormatting>
  <conditionalFormatting sqref="J83:N83">
    <cfRule type="expression" dxfId="2798" priority="129">
      <formula>$AY83=1</formula>
    </cfRule>
  </conditionalFormatting>
  <conditionalFormatting sqref="J85:N85">
    <cfRule type="expression" dxfId="2797" priority="128">
      <formula>$AY85=1</formula>
    </cfRule>
  </conditionalFormatting>
  <conditionalFormatting sqref="J87:N87">
    <cfRule type="expression" dxfId="2796" priority="127">
      <formula>$AY87=1</formula>
    </cfRule>
  </conditionalFormatting>
  <conditionalFormatting sqref="J89:N89">
    <cfRule type="expression" dxfId="2795" priority="126">
      <formula>$AY89=1</formula>
    </cfRule>
  </conditionalFormatting>
  <conditionalFormatting sqref="J91:N91">
    <cfRule type="expression" dxfId="2794" priority="125">
      <formula>$AY91=1</formula>
    </cfRule>
  </conditionalFormatting>
  <conditionalFormatting sqref="J93:N93">
    <cfRule type="expression" dxfId="2793" priority="124">
      <formula>$AY93=1</formula>
    </cfRule>
  </conditionalFormatting>
  <conditionalFormatting sqref="J95:N95">
    <cfRule type="expression" dxfId="2792" priority="123">
      <formula>$AY95=1</formula>
    </cfRule>
  </conditionalFormatting>
  <conditionalFormatting sqref="P94:T94">
    <cfRule type="expression" dxfId="2791" priority="104">
      <formula>$AY94=1</formula>
    </cfRule>
  </conditionalFormatting>
  <conditionalFormatting sqref="P58:T58">
    <cfRule type="expression" dxfId="2790" priority="122">
      <formula>$AY58=1</formula>
    </cfRule>
  </conditionalFormatting>
  <conditionalFormatting sqref="P60:T60">
    <cfRule type="expression" dxfId="2789" priority="121">
      <formula>$AY60=1</formula>
    </cfRule>
  </conditionalFormatting>
  <conditionalFormatting sqref="P62:T62">
    <cfRule type="expression" dxfId="2788" priority="120">
      <formula>$AY62=1</formula>
    </cfRule>
  </conditionalFormatting>
  <conditionalFormatting sqref="P64:T64">
    <cfRule type="expression" dxfId="2787" priority="119">
      <formula>$AY64=1</formula>
    </cfRule>
  </conditionalFormatting>
  <conditionalFormatting sqref="P66:T66">
    <cfRule type="expression" dxfId="2786" priority="118">
      <formula>$AY66=1</formula>
    </cfRule>
  </conditionalFormatting>
  <conditionalFormatting sqref="P68:T68">
    <cfRule type="expression" dxfId="2785" priority="117">
      <formula>$AY68=1</formula>
    </cfRule>
  </conditionalFormatting>
  <conditionalFormatting sqref="P70:T70">
    <cfRule type="expression" dxfId="2784" priority="116">
      <formula>$AY70=1</formula>
    </cfRule>
  </conditionalFormatting>
  <conditionalFormatting sqref="P72:T72">
    <cfRule type="expression" dxfId="2783" priority="115">
      <formula>$AY72=1</formula>
    </cfRule>
  </conditionalFormatting>
  <conditionalFormatting sqref="P74:T74">
    <cfRule type="expression" dxfId="2782" priority="114">
      <formula>$AY74=1</formula>
    </cfRule>
  </conditionalFormatting>
  <conditionalFormatting sqref="P76:T76">
    <cfRule type="expression" dxfId="2781" priority="113">
      <formula>$AY76=1</formula>
    </cfRule>
  </conditionalFormatting>
  <conditionalFormatting sqref="P78:T78">
    <cfRule type="expression" dxfId="2780" priority="112">
      <formula>$AY78=1</formula>
    </cfRule>
  </conditionalFormatting>
  <conditionalFormatting sqref="P80:T80">
    <cfRule type="expression" dxfId="2779" priority="111">
      <formula>$AY80=1</formula>
    </cfRule>
  </conditionalFormatting>
  <conditionalFormatting sqref="P82:T82">
    <cfRule type="expression" dxfId="2778" priority="110">
      <formula>$AY82=1</formula>
    </cfRule>
  </conditionalFormatting>
  <conditionalFormatting sqref="P84:T84">
    <cfRule type="expression" dxfId="2777" priority="109">
      <formula>$AY84=1</formula>
    </cfRule>
  </conditionalFormatting>
  <conditionalFormatting sqref="P86:T86">
    <cfRule type="expression" dxfId="2776" priority="108">
      <formula>$AY86=1</formula>
    </cfRule>
  </conditionalFormatting>
  <conditionalFormatting sqref="P88:T88">
    <cfRule type="expression" dxfId="2775" priority="107">
      <formula>$AY88=1</formula>
    </cfRule>
  </conditionalFormatting>
  <conditionalFormatting sqref="P90:T90">
    <cfRule type="expression" dxfId="2774" priority="106">
      <formula>$AY90=1</formula>
    </cfRule>
  </conditionalFormatting>
  <conditionalFormatting sqref="P92:T92">
    <cfRule type="expression" dxfId="2773" priority="105">
      <formula>$AY92=1</formula>
    </cfRule>
  </conditionalFormatting>
  <conditionalFormatting sqref="P96:T96">
    <cfRule type="expression" dxfId="2772" priority="103">
      <formula>$AY96=1</formula>
    </cfRule>
  </conditionalFormatting>
  <conditionalFormatting sqref="P59:T59">
    <cfRule type="expression" dxfId="2771" priority="102">
      <formula>$AY59=1</formula>
    </cfRule>
  </conditionalFormatting>
  <conditionalFormatting sqref="P57:T57">
    <cfRule type="expression" dxfId="2770" priority="101">
      <formula>$AY57=1</formula>
    </cfRule>
  </conditionalFormatting>
  <conditionalFormatting sqref="P61:T61">
    <cfRule type="expression" dxfId="2769" priority="100">
      <formula>$AY61=1</formula>
    </cfRule>
  </conditionalFormatting>
  <conditionalFormatting sqref="P63:T63">
    <cfRule type="expression" dxfId="2768" priority="99">
      <formula>$AY63=1</formula>
    </cfRule>
  </conditionalFormatting>
  <conditionalFormatting sqref="P65:T65">
    <cfRule type="expression" dxfId="2767" priority="98">
      <formula>$AY65=1</formula>
    </cfRule>
  </conditionalFormatting>
  <conditionalFormatting sqref="P67:T67">
    <cfRule type="expression" dxfId="2766" priority="97">
      <formula>$AY67=1</formula>
    </cfRule>
  </conditionalFormatting>
  <conditionalFormatting sqref="P69:T69">
    <cfRule type="expression" dxfId="2765" priority="96">
      <formula>$AY69=1</formula>
    </cfRule>
  </conditionalFormatting>
  <conditionalFormatting sqref="P71:T71">
    <cfRule type="expression" dxfId="2764" priority="95">
      <formula>$AY71=1</formula>
    </cfRule>
  </conditionalFormatting>
  <conditionalFormatting sqref="P73:T73">
    <cfRule type="expression" dxfId="2763" priority="94">
      <formula>$AY73=1</formula>
    </cfRule>
  </conditionalFormatting>
  <conditionalFormatting sqref="P75:T75">
    <cfRule type="expression" dxfId="2762" priority="93">
      <formula>$AY75=1</formula>
    </cfRule>
  </conditionalFormatting>
  <conditionalFormatting sqref="P77:T77">
    <cfRule type="expression" dxfId="2761" priority="92">
      <formula>$AY77=1</formula>
    </cfRule>
  </conditionalFormatting>
  <conditionalFormatting sqref="P79:T79">
    <cfRule type="expression" dxfId="2760" priority="91">
      <formula>$AY79=1</formula>
    </cfRule>
  </conditionalFormatting>
  <conditionalFormatting sqref="P81:T81">
    <cfRule type="expression" dxfId="2759" priority="90">
      <formula>$AY81=1</formula>
    </cfRule>
  </conditionalFormatting>
  <conditionalFormatting sqref="P83:T83">
    <cfRule type="expression" dxfId="2758" priority="89">
      <formula>$AY83=1</formula>
    </cfRule>
  </conditionalFormatting>
  <conditionalFormatting sqref="P85:T85">
    <cfRule type="expression" dxfId="2757" priority="88">
      <formula>$AY85=1</formula>
    </cfRule>
  </conditionalFormatting>
  <conditionalFormatting sqref="P87:T87">
    <cfRule type="expression" dxfId="2756" priority="87">
      <formula>$AY87=1</formula>
    </cfRule>
  </conditionalFormatting>
  <conditionalFormatting sqref="P89:T89">
    <cfRule type="expression" dxfId="2755" priority="86">
      <formula>$AY89=1</formula>
    </cfRule>
  </conditionalFormatting>
  <conditionalFormatting sqref="P91:T91">
    <cfRule type="expression" dxfId="2754" priority="85">
      <formula>$AY91=1</formula>
    </cfRule>
  </conditionalFormatting>
  <conditionalFormatting sqref="P93:T93">
    <cfRule type="expression" dxfId="2753" priority="84">
      <formula>$AY93=1</formula>
    </cfRule>
  </conditionalFormatting>
  <conditionalFormatting sqref="P95:T95">
    <cfRule type="expression" dxfId="2752" priority="83">
      <formula>$AY95=1</formula>
    </cfRule>
  </conditionalFormatting>
  <conditionalFormatting sqref="V94:Z94">
    <cfRule type="expression" dxfId="2751" priority="64">
      <formula>$AY94=1</formula>
    </cfRule>
  </conditionalFormatting>
  <conditionalFormatting sqref="V58:Z58">
    <cfRule type="expression" dxfId="2750" priority="82">
      <formula>$AY58=1</formula>
    </cfRule>
  </conditionalFormatting>
  <conditionalFormatting sqref="V60:Z60">
    <cfRule type="expression" dxfId="2749" priority="81">
      <formula>$AY60=1</formula>
    </cfRule>
  </conditionalFormatting>
  <conditionalFormatting sqref="V62:Z62">
    <cfRule type="expression" dxfId="2748" priority="80">
      <formula>$AY62=1</formula>
    </cfRule>
  </conditionalFormatting>
  <conditionalFormatting sqref="V64:Z64">
    <cfRule type="expression" dxfId="2747" priority="79">
      <formula>$AY64=1</formula>
    </cfRule>
  </conditionalFormatting>
  <conditionalFormatting sqref="V66:Z66">
    <cfRule type="expression" dxfId="2746" priority="78">
      <formula>$AY66=1</formula>
    </cfRule>
  </conditionalFormatting>
  <conditionalFormatting sqref="V68:Z68">
    <cfRule type="expression" dxfId="2745" priority="77">
      <formula>$AY68=1</formula>
    </cfRule>
  </conditionalFormatting>
  <conditionalFormatting sqref="V70:Z70">
    <cfRule type="expression" dxfId="2744" priority="76">
      <formula>$AY70=1</formula>
    </cfRule>
  </conditionalFormatting>
  <conditionalFormatting sqref="V72:Z72">
    <cfRule type="expression" dxfId="2743" priority="75">
      <formula>$AY72=1</formula>
    </cfRule>
  </conditionalFormatting>
  <conditionalFormatting sqref="V74:Z74">
    <cfRule type="expression" dxfId="2742" priority="74">
      <formula>$AY74=1</formula>
    </cfRule>
  </conditionalFormatting>
  <conditionalFormatting sqref="V76:Z76">
    <cfRule type="expression" dxfId="2741" priority="73">
      <formula>$AY76=1</formula>
    </cfRule>
  </conditionalFormatting>
  <conditionalFormatting sqref="V78:Z78">
    <cfRule type="expression" dxfId="2740" priority="72">
      <formula>$AY78=1</formula>
    </cfRule>
  </conditionalFormatting>
  <conditionalFormatting sqref="V80:Z80">
    <cfRule type="expression" dxfId="2739" priority="71">
      <formula>$AY80=1</formula>
    </cfRule>
  </conditionalFormatting>
  <conditionalFormatting sqref="V82:Z82">
    <cfRule type="expression" dxfId="2738" priority="70">
      <formula>$AY82=1</formula>
    </cfRule>
  </conditionalFormatting>
  <conditionalFormatting sqref="V84:Z84">
    <cfRule type="expression" dxfId="2737" priority="69">
      <formula>$AY84=1</formula>
    </cfRule>
  </conditionalFormatting>
  <conditionalFormatting sqref="V86:Z86">
    <cfRule type="expression" dxfId="2736" priority="68">
      <formula>$AY86=1</formula>
    </cfRule>
  </conditionalFormatting>
  <conditionalFormatting sqref="V88:Z88">
    <cfRule type="expression" dxfId="2735" priority="67">
      <formula>$AY88=1</formula>
    </cfRule>
  </conditionalFormatting>
  <conditionalFormatting sqref="V90:Z90">
    <cfRule type="expression" dxfId="2734" priority="66">
      <formula>$AY90=1</formula>
    </cfRule>
  </conditionalFormatting>
  <conditionalFormatting sqref="V92:Z92">
    <cfRule type="expression" dxfId="2733" priority="65">
      <formula>$AY92=1</formula>
    </cfRule>
  </conditionalFormatting>
  <conditionalFormatting sqref="V96:Z96">
    <cfRule type="expression" dxfId="2732" priority="63">
      <formula>$AY96=1</formula>
    </cfRule>
  </conditionalFormatting>
  <conditionalFormatting sqref="V59:Z59">
    <cfRule type="expression" dxfId="2731" priority="62">
      <formula>$AY59=1</formula>
    </cfRule>
  </conditionalFormatting>
  <conditionalFormatting sqref="V57:Z57">
    <cfRule type="expression" dxfId="2730" priority="61">
      <formula>$AY57=1</formula>
    </cfRule>
  </conditionalFormatting>
  <conditionalFormatting sqref="V61:Z61">
    <cfRule type="expression" dxfId="2729" priority="60">
      <formula>$AY61=1</formula>
    </cfRule>
  </conditionalFormatting>
  <conditionalFormatting sqref="V63:Z63">
    <cfRule type="expression" dxfId="2728" priority="59">
      <formula>$AY63=1</formula>
    </cfRule>
  </conditionalFormatting>
  <conditionalFormatting sqref="V65:Z65">
    <cfRule type="expression" dxfId="2727" priority="58">
      <formula>$AY65=1</formula>
    </cfRule>
  </conditionalFormatting>
  <conditionalFormatting sqref="V67:Z67">
    <cfRule type="expression" dxfId="2726" priority="57">
      <formula>$AY67=1</formula>
    </cfRule>
  </conditionalFormatting>
  <conditionalFormatting sqref="V69:Z69">
    <cfRule type="expression" dxfId="2725" priority="56">
      <formula>$AY69=1</formula>
    </cfRule>
  </conditionalFormatting>
  <conditionalFormatting sqref="V71:Z71">
    <cfRule type="expression" dxfId="2724" priority="55">
      <formula>$AY71=1</formula>
    </cfRule>
  </conditionalFormatting>
  <conditionalFormatting sqref="V73:Z73">
    <cfRule type="expression" dxfId="2723" priority="54">
      <formula>$AY73=1</formula>
    </cfRule>
  </conditionalFormatting>
  <conditionalFormatting sqref="V75:Z75">
    <cfRule type="expression" dxfId="2722" priority="53">
      <formula>$AY75=1</formula>
    </cfRule>
  </conditionalFormatting>
  <conditionalFormatting sqref="V77:Z77">
    <cfRule type="expression" dxfId="2721" priority="52">
      <formula>$AY77=1</formula>
    </cfRule>
  </conditionalFormatting>
  <conditionalFormatting sqref="V79:Z79">
    <cfRule type="expression" dxfId="2720" priority="51">
      <formula>$AY79=1</formula>
    </cfRule>
  </conditionalFormatting>
  <conditionalFormatting sqref="V81:Z81">
    <cfRule type="expression" dxfId="2719" priority="50">
      <formula>$AY81=1</formula>
    </cfRule>
  </conditionalFormatting>
  <conditionalFormatting sqref="V83:Z83">
    <cfRule type="expression" dxfId="2718" priority="49">
      <formula>$AY83=1</formula>
    </cfRule>
  </conditionalFormatting>
  <conditionalFormatting sqref="V85:Z85">
    <cfRule type="expression" dxfId="2717" priority="48">
      <formula>$AY85=1</formula>
    </cfRule>
  </conditionalFormatting>
  <conditionalFormatting sqref="V87:Z87">
    <cfRule type="expression" dxfId="2716" priority="47">
      <formula>$AY87=1</formula>
    </cfRule>
  </conditionalFormatting>
  <conditionalFormatting sqref="V89:Z89">
    <cfRule type="expression" dxfId="2715" priority="46">
      <formula>$AY89=1</formula>
    </cfRule>
  </conditionalFormatting>
  <conditionalFormatting sqref="V91:Z91">
    <cfRule type="expression" dxfId="2714" priority="45">
      <formula>$AY91=1</formula>
    </cfRule>
  </conditionalFormatting>
  <conditionalFormatting sqref="V93:Z93">
    <cfRule type="expression" dxfId="2713" priority="44">
      <formula>$AY93=1</formula>
    </cfRule>
  </conditionalFormatting>
  <conditionalFormatting sqref="V95:Z95">
    <cfRule type="expression" dxfId="2712" priority="43">
      <formula>$AY95=1</formula>
    </cfRule>
  </conditionalFormatting>
  <conditionalFormatting sqref="AB94:AF94">
    <cfRule type="expression" dxfId="2711" priority="24">
      <formula>$AY94=1</formula>
    </cfRule>
  </conditionalFormatting>
  <conditionalFormatting sqref="AB58:AF58">
    <cfRule type="expression" dxfId="2710" priority="42">
      <formula>$AY58=1</formula>
    </cfRule>
  </conditionalFormatting>
  <conditionalFormatting sqref="AB60:AF60">
    <cfRule type="expression" dxfId="2709" priority="41">
      <formula>$AY60=1</formula>
    </cfRule>
  </conditionalFormatting>
  <conditionalFormatting sqref="AB62:AF62">
    <cfRule type="expression" dxfId="2708" priority="40">
      <formula>$AY62=1</formula>
    </cfRule>
  </conditionalFormatting>
  <conditionalFormatting sqref="AB64:AF64">
    <cfRule type="expression" dxfId="2707" priority="39">
      <formula>$AY64=1</formula>
    </cfRule>
  </conditionalFormatting>
  <conditionalFormatting sqref="AB66:AF66">
    <cfRule type="expression" dxfId="2706" priority="38">
      <formula>$AY66=1</formula>
    </cfRule>
  </conditionalFormatting>
  <conditionalFormatting sqref="AB68:AF68">
    <cfRule type="expression" dxfId="2705" priority="37">
      <formula>$AY68=1</formula>
    </cfRule>
  </conditionalFormatting>
  <conditionalFormatting sqref="AB70:AF70">
    <cfRule type="expression" dxfId="2704" priority="36">
      <formula>$AY70=1</formula>
    </cfRule>
  </conditionalFormatting>
  <conditionalFormatting sqref="AB72:AF72">
    <cfRule type="expression" dxfId="2703" priority="35">
      <formula>$AY72=1</formula>
    </cfRule>
  </conditionalFormatting>
  <conditionalFormatting sqref="AB74:AF74">
    <cfRule type="expression" dxfId="2702" priority="34">
      <formula>$AY74=1</formula>
    </cfRule>
  </conditionalFormatting>
  <conditionalFormatting sqref="AB76:AF76">
    <cfRule type="expression" dxfId="2701" priority="33">
      <formula>$AY76=1</formula>
    </cfRule>
  </conditionalFormatting>
  <conditionalFormatting sqref="AB78:AF78">
    <cfRule type="expression" dxfId="2700" priority="32">
      <formula>$AY78=1</formula>
    </cfRule>
  </conditionalFormatting>
  <conditionalFormatting sqref="AB80:AF80">
    <cfRule type="expression" dxfId="2699" priority="31">
      <formula>$AY80=1</formula>
    </cfRule>
  </conditionalFormatting>
  <conditionalFormatting sqref="AB82:AF82">
    <cfRule type="expression" dxfId="2698" priority="30">
      <formula>$AY82=1</formula>
    </cfRule>
  </conditionalFormatting>
  <conditionalFormatting sqref="AB84:AF84">
    <cfRule type="expression" dxfId="2697" priority="29">
      <formula>$AY84=1</formula>
    </cfRule>
  </conditionalFormatting>
  <conditionalFormatting sqref="AB86:AF86">
    <cfRule type="expression" dxfId="2696" priority="28">
      <formula>$AY86=1</formula>
    </cfRule>
  </conditionalFormatting>
  <conditionalFormatting sqref="AB88:AF88">
    <cfRule type="expression" dxfId="2695" priority="27">
      <formula>$AY88=1</formula>
    </cfRule>
  </conditionalFormatting>
  <conditionalFormatting sqref="AB90:AF90">
    <cfRule type="expression" dxfId="2694" priority="26">
      <formula>$AY90=1</formula>
    </cfRule>
  </conditionalFormatting>
  <conditionalFormatting sqref="AB92:AF92">
    <cfRule type="expression" dxfId="2693" priority="25">
      <formula>$AY92=1</formula>
    </cfRule>
  </conditionalFormatting>
  <conditionalFormatting sqref="AB96:AF96">
    <cfRule type="expression" dxfId="2692" priority="23">
      <formula>$AY96=1</formula>
    </cfRule>
  </conditionalFormatting>
  <conditionalFormatting sqref="AB59:AF59">
    <cfRule type="expression" dxfId="2691" priority="22">
      <formula>$AY59=1</formula>
    </cfRule>
  </conditionalFormatting>
  <conditionalFormatting sqref="AB57:AF57">
    <cfRule type="expression" dxfId="2690" priority="21">
      <formula>$AY57=1</formula>
    </cfRule>
  </conditionalFormatting>
  <conditionalFormatting sqref="AB61:AF61">
    <cfRule type="expression" dxfId="2689" priority="20">
      <formula>$AY61=1</formula>
    </cfRule>
  </conditionalFormatting>
  <conditionalFormatting sqref="AB63:AF63">
    <cfRule type="expression" dxfId="2688" priority="19">
      <formula>$AY63=1</formula>
    </cfRule>
  </conditionalFormatting>
  <conditionalFormatting sqref="AB65:AF65">
    <cfRule type="expression" dxfId="2687" priority="18">
      <formula>$AY65=1</formula>
    </cfRule>
  </conditionalFormatting>
  <conditionalFormatting sqref="AB67:AF67">
    <cfRule type="expression" dxfId="2686" priority="17">
      <formula>$AY67=1</formula>
    </cfRule>
  </conditionalFormatting>
  <conditionalFormatting sqref="AB69:AF69">
    <cfRule type="expression" dxfId="2685" priority="16">
      <formula>$AY69=1</formula>
    </cfRule>
  </conditionalFormatting>
  <conditionalFormatting sqref="AB71:AF71">
    <cfRule type="expression" dxfId="2684" priority="15">
      <formula>$AY71=1</formula>
    </cfRule>
  </conditionalFormatting>
  <conditionalFormatting sqref="AB73:AF73">
    <cfRule type="expression" dxfId="2683" priority="14">
      <formula>$AY73=1</formula>
    </cfRule>
  </conditionalFormatting>
  <conditionalFormatting sqref="AB75:AF75">
    <cfRule type="expression" dxfId="2682" priority="13">
      <formula>$AY75=1</formula>
    </cfRule>
  </conditionalFormatting>
  <conditionalFormatting sqref="AB77:AF77">
    <cfRule type="expression" dxfId="2681" priority="12">
      <formula>$AY77=1</formula>
    </cfRule>
  </conditionalFormatting>
  <conditionalFormatting sqref="AB79:AF79">
    <cfRule type="expression" dxfId="2680" priority="11">
      <formula>$AY79=1</formula>
    </cfRule>
  </conditionalFormatting>
  <conditionalFormatting sqref="AB81:AF81">
    <cfRule type="expression" dxfId="2679" priority="10">
      <formula>$AY81=1</formula>
    </cfRule>
  </conditionalFormatting>
  <conditionalFormatting sqref="AB83:AF83">
    <cfRule type="expression" dxfId="2678" priority="9">
      <formula>$AY83=1</formula>
    </cfRule>
  </conditionalFormatting>
  <conditionalFormatting sqref="AB85:AF85">
    <cfRule type="expression" dxfId="2677" priority="8">
      <formula>$AY85=1</formula>
    </cfRule>
  </conditionalFormatting>
  <conditionalFormatting sqref="AB87:AF87">
    <cfRule type="expression" dxfId="2676" priority="7">
      <formula>$AY87=1</formula>
    </cfRule>
  </conditionalFormatting>
  <conditionalFormatting sqref="AB89:AF89">
    <cfRule type="expression" dxfId="2675" priority="6">
      <formula>$AY89=1</formula>
    </cfRule>
  </conditionalFormatting>
  <conditionalFormatting sqref="AB91:AF91">
    <cfRule type="expression" dxfId="2674" priority="5">
      <formula>$AY91=1</formula>
    </cfRule>
  </conditionalFormatting>
  <conditionalFormatting sqref="AB93:AF93">
    <cfRule type="expression" dxfId="2673" priority="4">
      <formula>$AY93=1</formula>
    </cfRule>
  </conditionalFormatting>
  <conditionalFormatting sqref="AB95:AF95">
    <cfRule type="expression" dxfId="2672" priority="3">
      <formula>$AY95=1</formula>
    </cfRule>
  </conditionalFormatting>
  <conditionalFormatting sqref="AH91 AH93 AH95 AH58 AH60 AH62 AH64 AH66 AH68 AH70 AH72 AH74 AH76 AH78 AH80 AH82 AH84 AH86 AH88">
    <cfRule type="expression" dxfId="2671" priority="1">
      <formula>$AY58=1</formula>
    </cfRule>
  </conditionalFormatting>
  <conditionalFormatting sqref="AH92 AH94 AH96 AH57 AH59 AH61 AH63 AH65 AH67 AH69 AH71 AH73 AH75 AH77 AH79 AH81 AH83 AH85 AH87 AH89:AH90">
    <cfRule type="expression" dxfId="2670" priority="2">
      <formula>$AY57=1</formula>
    </cfRule>
  </conditionalFormatting>
  <dataValidations xWindow="667" yWindow="413" count="5">
    <dataValidation allowBlank="1" showInputMessage="1" showErrorMessage="1" prompt="Name entry is not allowed in this cell. Please go to SF1 to type names." sqref="B14:C53 B57:C96"/>
    <dataValidation type="list" allowBlank="1" showInputMessage="1" showErrorMessage="1" prompt="Please leave this cell blank if it is a non-working holiday." sqref="AG12">
      <formula1>"MON,TUE,WED,THU,FRI,SAT,SUN"</formula1>
    </dataValidation>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xl/worksheets/sheet9.xml><?xml version="1.0" encoding="utf-8"?>
<worksheet xmlns="http://schemas.openxmlformats.org/spreadsheetml/2006/main" xmlns:r="http://schemas.openxmlformats.org/officeDocument/2006/relationships">
  <sheetPr>
    <tabColor rgb="FF00B0F0"/>
  </sheetPr>
  <dimension ref="A1:BK151"/>
  <sheetViews>
    <sheetView showGridLines="0" zoomScale="80" zoomScaleNormal="80" workbookViewId="0">
      <pane xSplit="3" ySplit="13" topLeftCell="D88" activePane="bottomRight" state="frozen"/>
      <selection pane="topRight" activeCell="D1" sqref="D1"/>
      <selection pane="bottomLeft" activeCell="A14" sqref="A14"/>
      <selection pane="bottomRight" activeCell="M89" sqref="M89"/>
    </sheetView>
  </sheetViews>
  <sheetFormatPr defaultColWidth="10.28515625" defaultRowHeight="16.5"/>
  <cols>
    <col min="1" max="1" width="4.140625" style="79" customWidth="1"/>
    <col min="2" max="2" width="32" style="79" customWidth="1"/>
    <col min="3" max="3" width="14.140625" style="79" customWidth="1"/>
    <col min="4" max="8" width="4.7109375" style="79" customWidth="1"/>
    <col min="9" max="9" width="4.7109375" style="79" hidden="1" customWidth="1"/>
    <col min="10" max="14" width="4.7109375" style="79" customWidth="1"/>
    <col min="15" max="15" width="4.7109375" style="79" hidden="1" customWidth="1"/>
    <col min="16" max="20" width="4.7109375" style="79" customWidth="1"/>
    <col min="21" max="21" width="4.7109375" style="79" hidden="1" customWidth="1"/>
    <col min="22" max="26" width="4.7109375" style="79" customWidth="1"/>
    <col min="27" max="27" width="4.7109375" style="79" hidden="1" customWidth="1"/>
    <col min="28" max="32" width="4.7109375" style="79" customWidth="1"/>
    <col min="33" max="33" width="4.7109375" style="79" hidden="1" customWidth="1"/>
    <col min="34" max="34" width="8.42578125" style="79" customWidth="1"/>
    <col min="35" max="35" width="7.5703125" style="79" customWidth="1"/>
    <col min="36" max="36" width="9" style="79" customWidth="1"/>
    <col min="37" max="37" width="7" style="79" customWidth="1"/>
    <col min="38" max="38" width="6.5703125" style="79" customWidth="1"/>
    <col min="39" max="40" width="5.7109375" style="79" customWidth="1"/>
    <col min="41" max="41" width="6.5703125" style="79" customWidth="1"/>
    <col min="42" max="42" width="3.7109375" style="196" hidden="1" customWidth="1"/>
    <col min="43" max="43" width="3.7109375" style="178" hidden="1" customWidth="1"/>
    <col min="44" max="44" width="3.7109375" style="179" hidden="1" customWidth="1"/>
    <col min="45" max="45" width="3.7109375" style="220" hidden="1" customWidth="1"/>
    <col min="46" max="46" width="3.7109375" style="219" hidden="1" customWidth="1"/>
    <col min="47" max="47" width="3.7109375" style="220" hidden="1" customWidth="1"/>
    <col min="48" max="48" width="3.7109375" style="235" hidden="1" customWidth="1"/>
    <col min="49" max="49" width="3.7109375" style="233" hidden="1" customWidth="1"/>
    <col min="50" max="50" width="3.7109375" style="179" hidden="1" customWidth="1"/>
    <col min="51" max="51" width="3.7109375" style="245" hidden="1" customWidth="1"/>
    <col min="52" max="55" width="3.7109375" style="207" hidden="1" customWidth="1"/>
    <col min="56" max="57" width="3.7109375" style="179" hidden="1" customWidth="1"/>
    <col min="58" max="58" width="3.7109375" style="237" hidden="1" customWidth="1"/>
    <col min="59" max="60" width="3.7109375" style="143" hidden="1" customWidth="1"/>
    <col min="61" max="62" width="3.7109375" style="270" hidden="1" customWidth="1"/>
    <col min="63" max="63" width="4.140625" style="270" hidden="1" customWidth="1"/>
    <col min="64" max="16384" width="10.28515625" style="79"/>
  </cols>
  <sheetData>
    <row r="1" spans="1:63" ht="13.5" customHeight="1">
      <c r="A1" s="75"/>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7"/>
      <c r="AK1" s="78"/>
      <c r="AL1" s="78"/>
      <c r="AM1" s="78"/>
      <c r="AN1" s="78"/>
      <c r="AO1" s="78"/>
      <c r="AP1" s="198" t="s">
        <v>131</v>
      </c>
      <c r="AQ1" s="801" t="s">
        <v>148</v>
      </c>
      <c r="AR1" s="802"/>
      <c r="AS1" s="665" t="s">
        <v>151</v>
      </c>
      <c r="AT1" s="666"/>
      <c r="AU1" s="666"/>
      <c r="AV1" s="667"/>
      <c r="AW1" s="668" t="s">
        <v>152</v>
      </c>
      <c r="AX1" s="669"/>
      <c r="AY1" s="670"/>
      <c r="AZ1" s="662" t="s">
        <v>153</v>
      </c>
      <c r="BA1" s="663"/>
      <c r="BB1" s="663"/>
      <c r="BC1" s="664"/>
      <c r="BD1" s="659" t="s">
        <v>154</v>
      </c>
      <c r="BE1" s="660"/>
      <c r="BF1" s="661"/>
      <c r="BI1" s="270" t="s">
        <v>156</v>
      </c>
      <c r="BJ1" s="270" t="s">
        <v>56</v>
      </c>
      <c r="BK1" s="270" t="s">
        <v>109</v>
      </c>
    </row>
    <row r="2" spans="1:63" ht="19.5" customHeight="1">
      <c r="A2" s="816" t="s">
        <v>111</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816"/>
      <c r="AI2" s="816"/>
      <c r="AJ2" s="816"/>
      <c r="AK2" s="816"/>
      <c r="AL2" s="816"/>
      <c r="AM2" s="816"/>
      <c r="AN2" s="816"/>
      <c r="AO2" s="816"/>
      <c r="AP2" s="192"/>
      <c r="AQ2" s="170"/>
      <c r="AR2" s="171"/>
      <c r="AS2" s="241" t="s">
        <v>127</v>
      </c>
      <c r="AT2" s="241" t="s">
        <v>109</v>
      </c>
      <c r="AU2" s="241" t="s">
        <v>56</v>
      </c>
      <c r="AV2" s="243" t="s">
        <v>149</v>
      </c>
      <c r="AW2" s="242" t="s">
        <v>63</v>
      </c>
      <c r="AX2" s="242" t="s">
        <v>53</v>
      </c>
      <c r="AY2" s="244" t="s">
        <v>150</v>
      </c>
      <c r="AZ2" s="240" t="s">
        <v>127</v>
      </c>
      <c r="BA2" s="240" t="s">
        <v>109</v>
      </c>
      <c r="BB2" s="240" t="s">
        <v>56</v>
      </c>
      <c r="BC2" s="240" t="s">
        <v>149</v>
      </c>
      <c r="BD2" s="238" t="s">
        <v>63</v>
      </c>
      <c r="BE2" s="238" t="s">
        <v>53</v>
      </c>
      <c r="BF2" s="239" t="s">
        <v>150</v>
      </c>
      <c r="BG2" s="143" t="s">
        <v>208</v>
      </c>
      <c r="BH2" s="143" t="s">
        <v>209</v>
      </c>
      <c r="BI2" s="270" t="s">
        <v>131</v>
      </c>
      <c r="BJ2" s="270" t="s">
        <v>157</v>
      </c>
      <c r="BK2" s="270" t="s">
        <v>158</v>
      </c>
    </row>
    <row r="3" spans="1:63" ht="19.5" customHeight="1">
      <c r="A3" s="817" t="s">
        <v>112</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193"/>
      <c r="AQ3" s="172"/>
      <c r="AR3" s="173"/>
      <c r="AS3" s="222"/>
      <c r="AZ3" s="208"/>
    </row>
    <row r="4" spans="1:63"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194"/>
      <c r="AQ4" s="174"/>
      <c r="AR4" s="175"/>
      <c r="AS4" s="223"/>
      <c r="AZ4" s="209"/>
    </row>
    <row r="5" spans="1:63"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194"/>
      <c r="AQ5" s="174"/>
      <c r="AR5" s="175"/>
      <c r="AS5" s="223"/>
      <c r="AZ5" s="209"/>
    </row>
    <row r="6" spans="1:63" ht="40.5" customHeight="1">
      <c r="A6" s="80"/>
      <c r="B6" s="352" t="s">
        <v>93</v>
      </c>
      <c r="C6" s="783">
        <f>IF('Modified SF1'!F4="","",'Modified SF1'!F4)</f>
        <v>120642</v>
      </c>
      <c r="D6" s="784"/>
      <c r="E6" s="785"/>
      <c r="F6" s="128"/>
      <c r="G6" s="128"/>
      <c r="H6" s="128" t="s">
        <v>89</v>
      </c>
      <c r="I6" s="128"/>
      <c r="J6" s="128"/>
      <c r="K6" s="128"/>
      <c r="L6" s="783" t="str">
        <f>IF('Modified SF1'!O7="","",'Modified SF1'!O7)</f>
        <v>2014-2015</v>
      </c>
      <c r="M6" s="784"/>
      <c r="N6" s="784"/>
      <c r="O6" s="784"/>
      <c r="P6" s="784"/>
      <c r="Q6" s="785"/>
      <c r="R6" s="128"/>
      <c r="S6" s="781" t="s">
        <v>120</v>
      </c>
      <c r="T6" s="781"/>
      <c r="U6" s="781"/>
      <c r="V6" s="781"/>
      <c r="W6" s="781"/>
      <c r="X6" s="781"/>
      <c r="Y6" s="781"/>
      <c r="Z6" s="782"/>
      <c r="AA6" s="351"/>
      <c r="AB6" s="783" t="s">
        <v>164</v>
      </c>
      <c r="AC6" s="784"/>
      <c r="AD6" s="784"/>
      <c r="AE6" s="784"/>
      <c r="AF6" s="784"/>
      <c r="AG6" s="784"/>
      <c r="AH6" s="785"/>
      <c r="AI6" s="128"/>
      <c r="AJ6" s="128"/>
      <c r="AK6" s="128"/>
      <c r="AL6" s="128"/>
      <c r="AM6" s="128"/>
      <c r="AN6" s="80"/>
      <c r="AO6" s="80"/>
      <c r="AP6" s="194"/>
      <c r="AQ6" s="174"/>
      <c r="AR6" s="175"/>
      <c r="AS6" s="223"/>
      <c r="AZ6" s="209"/>
    </row>
    <row r="7" spans="1:63" ht="6.75" customHeight="1">
      <c r="A7" s="80"/>
      <c r="B7" s="352"/>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80"/>
      <c r="AO7" s="80"/>
      <c r="AP7" s="194"/>
      <c r="AQ7" s="174"/>
      <c r="AR7" s="175"/>
      <c r="AS7" s="223"/>
      <c r="AZ7" s="209"/>
    </row>
    <row r="8" spans="1:63" ht="41.25" customHeight="1">
      <c r="A8" s="81"/>
      <c r="B8" s="351" t="s">
        <v>97</v>
      </c>
      <c r="C8" s="783" t="str">
        <f>IF('Modified SF1'!F7="","",'Modified SF1'!F7)</f>
        <v>VALLEHERMOSO CENTRAL ELEMENTARY SCHOOL</v>
      </c>
      <c r="D8" s="784"/>
      <c r="E8" s="784"/>
      <c r="F8" s="784"/>
      <c r="G8" s="784"/>
      <c r="H8" s="784"/>
      <c r="I8" s="784"/>
      <c r="J8" s="784"/>
      <c r="K8" s="784"/>
      <c r="L8" s="784"/>
      <c r="M8" s="784"/>
      <c r="N8" s="784"/>
      <c r="O8" s="784"/>
      <c r="P8" s="784"/>
      <c r="Q8" s="785"/>
      <c r="R8" s="127"/>
      <c r="S8" s="127"/>
      <c r="T8" s="130"/>
      <c r="U8" s="130"/>
      <c r="V8" s="130"/>
      <c r="W8" s="788" t="s">
        <v>95</v>
      </c>
      <c r="X8" s="788"/>
      <c r="Y8" s="788"/>
      <c r="Z8" s="782"/>
      <c r="AA8" s="351"/>
      <c r="AB8" s="783" t="str">
        <f>IF('Modified SF1'!S7="","",'Modified SF1'!S7)</f>
        <v>K</v>
      </c>
      <c r="AC8" s="785"/>
      <c r="AD8" s="803" t="s">
        <v>96</v>
      </c>
      <c r="AE8" s="788"/>
      <c r="AF8" s="782"/>
      <c r="AG8" s="351"/>
      <c r="AH8" s="783" t="str">
        <f>IF('Modified SF1'!V7="","",'Modified SF1'!V7)</f>
        <v/>
      </c>
      <c r="AI8" s="784"/>
      <c r="AJ8" s="784"/>
      <c r="AK8" s="784"/>
      <c r="AL8" s="784"/>
      <c r="AM8" s="785"/>
      <c r="AN8" s="81"/>
      <c r="AO8" s="81"/>
      <c r="AP8" s="201"/>
      <c r="AQ8" s="202"/>
      <c r="AR8" s="203"/>
      <c r="AS8" s="224"/>
      <c r="AZ8" s="210"/>
    </row>
    <row r="9" spans="1:63" ht="6" customHeight="1" thickBot="1"/>
    <row r="10" spans="1:63" ht="20.25" customHeight="1" thickBot="1">
      <c r="A10" s="804" t="s">
        <v>126</v>
      </c>
      <c r="B10" s="805"/>
      <c r="C10" s="806"/>
      <c r="D10" s="811" t="s">
        <v>117</v>
      </c>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3"/>
      <c r="AG10" s="422"/>
      <c r="AH10" s="814" t="s">
        <v>73</v>
      </c>
      <c r="AI10" s="814"/>
      <c r="AJ10" s="770" t="s">
        <v>84</v>
      </c>
      <c r="AK10" s="771"/>
      <c r="AL10" s="771"/>
      <c r="AM10" s="771"/>
      <c r="AN10" s="771"/>
      <c r="AO10" s="772"/>
      <c r="AP10" s="195"/>
      <c r="AQ10" s="176"/>
      <c r="AR10" s="177"/>
      <c r="AS10" s="225"/>
      <c r="AZ10" s="211"/>
    </row>
    <row r="11" spans="1:63" ht="19.5" customHeight="1" thickBot="1">
      <c r="A11" s="807"/>
      <c r="B11" s="808"/>
      <c r="C11" s="808"/>
      <c r="D11" s="419"/>
      <c r="E11" s="420"/>
      <c r="F11" s="420"/>
      <c r="G11" s="420"/>
      <c r="H11" s="421"/>
      <c r="I11" s="423"/>
      <c r="J11" s="420" t="str">
        <f>IF(H11="","",H11+3)</f>
        <v/>
      </c>
      <c r="K11" s="420" t="str">
        <f>IF(J11="","",J11+1)</f>
        <v/>
      </c>
      <c r="L11" s="420" t="str">
        <f t="shared" ref="L11:AA11" si="0">IF(K11="","",K11+1)</f>
        <v/>
      </c>
      <c r="M11" s="420" t="str">
        <f t="shared" si="0"/>
        <v/>
      </c>
      <c r="N11" s="420" t="str">
        <f t="shared" si="0"/>
        <v/>
      </c>
      <c r="O11" s="424" t="str">
        <f t="shared" si="0"/>
        <v/>
      </c>
      <c r="P11" s="419" t="str">
        <f>IF(O11="","",O11+2)</f>
        <v/>
      </c>
      <c r="Q11" s="420" t="str">
        <f t="shared" si="0"/>
        <v/>
      </c>
      <c r="R11" s="420" t="str">
        <f t="shared" si="0"/>
        <v/>
      </c>
      <c r="S11" s="420" t="str">
        <f t="shared" si="0"/>
        <v/>
      </c>
      <c r="T11" s="421" t="str">
        <f t="shared" si="0"/>
        <v/>
      </c>
      <c r="U11" s="423" t="str">
        <f t="shared" si="0"/>
        <v/>
      </c>
      <c r="V11" s="420" t="str">
        <f t="shared" si="0"/>
        <v/>
      </c>
      <c r="W11" s="420" t="str">
        <f t="shared" si="0"/>
        <v/>
      </c>
      <c r="X11" s="420" t="str">
        <f t="shared" si="0"/>
        <v/>
      </c>
      <c r="Y11" s="420" t="str">
        <f t="shared" si="0"/>
        <v/>
      </c>
      <c r="Z11" s="420" t="str">
        <f>IF(Y11="","",Y11+1)</f>
        <v/>
      </c>
      <c r="AA11" s="424" t="str">
        <f t="shared" si="0"/>
        <v/>
      </c>
      <c r="AB11" s="419" t="str">
        <f>IF(AA11="","",AA11+2)</f>
        <v/>
      </c>
      <c r="AC11" s="420" t="str">
        <f>IF(AB11="","",AB11+1)</f>
        <v/>
      </c>
      <c r="AD11" s="420" t="str">
        <f>IF(AC11="","",AC11+1)</f>
        <v/>
      </c>
      <c r="AE11" s="420"/>
      <c r="AF11" s="421"/>
      <c r="AG11" s="164"/>
      <c r="AH11" s="815"/>
      <c r="AI11" s="815"/>
      <c r="AJ11" s="773"/>
      <c r="AK11" s="774"/>
      <c r="AL11" s="774"/>
      <c r="AM11" s="774"/>
      <c r="AN11" s="774"/>
      <c r="AO11" s="775"/>
      <c r="AP11" s="195"/>
      <c r="AQ11" s="176"/>
      <c r="AR11" s="177"/>
      <c r="AS11" s="225"/>
      <c r="AZ11" s="211"/>
    </row>
    <row r="12" spans="1:63" ht="24.75" customHeight="1">
      <c r="A12" s="807"/>
      <c r="B12" s="808"/>
      <c r="C12" s="808"/>
      <c r="D12" s="425"/>
      <c r="E12" s="426"/>
      <c r="F12" s="426"/>
      <c r="G12" s="426"/>
      <c r="H12" s="427"/>
      <c r="I12" s="428"/>
      <c r="J12" s="428"/>
      <c r="K12" s="426"/>
      <c r="L12" s="426"/>
      <c r="M12" s="426"/>
      <c r="N12" s="427"/>
      <c r="O12" s="428"/>
      <c r="P12" s="425"/>
      <c r="Q12" s="426"/>
      <c r="R12" s="426"/>
      <c r="S12" s="426"/>
      <c r="T12" s="427"/>
      <c r="U12" s="428"/>
      <c r="V12" s="425"/>
      <c r="W12" s="426"/>
      <c r="X12" s="426"/>
      <c r="Y12" s="426"/>
      <c r="Z12" s="427"/>
      <c r="AA12" s="428"/>
      <c r="AB12" s="425"/>
      <c r="AC12" s="426"/>
      <c r="AD12" s="426"/>
      <c r="AE12" s="426"/>
      <c r="AF12" s="427"/>
      <c r="AG12" s="165"/>
      <c r="AH12" s="779" t="s">
        <v>4</v>
      </c>
      <c r="AI12" s="786" t="s">
        <v>5</v>
      </c>
      <c r="AJ12" s="773"/>
      <c r="AK12" s="774"/>
      <c r="AL12" s="774"/>
      <c r="AM12" s="774"/>
      <c r="AN12" s="774"/>
      <c r="AO12" s="775"/>
      <c r="AP12" s="195">
        <f>SUM(D13:AF13)</f>
        <v>0</v>
      </c>
      <c r="AQ12" s="176"/>
      <c r="AR12" s="177"/>
      <c r="AS12" s="225"/>
      <c r="AZ12" s="211"/>
    </row>
    <row r="13" spans="1:63" ht="6" customHeight="1" thickBot="1">
      <c r="A13" s="809"/>
      <c r="B13" s="810"/>
      <c r="C13" s="810"/>
      <c r="D13" s="146">
        <f>IF(D12="",0,1)</f>
        <v>0</v>
      </c>
      <c r="E13" s="16">
        <f>IF(E12="",0,1)</f>
        <v>0</v>
      </c>
      <c r="F13" s="16">
        <f t="shared" ref="F13:G13" si="1">IF(F12="",0,1)</f>
        <v>0</v>
      </c>
      <c r="G13" s="16">
        <f t="shared" si="1"/>
        <v>0</v>
      </c>
      <c r="H13" s="16">
        <f>IF(H12="",0,1)</f>
        <v>0</v>
      </c>
      <c r="I13" s="162"/>
      <c r="J13" s="146">
        <f>IF(J12="",0,1)</f>
        <v>0</v>
      </c>
      <c r="K13" s="16">
        <f>IF(K12="",0,1)</f>
        <v>0</v>
      </c>
      <c r="L13" s="16">
        <f t="shared" ref="L13:M13" si="2">IF(L12="",0,1)</f>
        <v>0</v>
      </c>
      <c r="M13" s="16">
        <f t="shared" si="2"/>
        <v>0</v>
      </c>
      <c r="N13" s="16">
        <f>IF(N12="",0,1)</f>
        <v>0</v>
      </c>
      <c r="O13" s="162"/>
      <c r="P13" s="146">
        <f>IF(P12="",0,1)</f>
        <v>0</v>
      </c>
      <c r="Q13" s="16">
        <f>IF(Q12="",0,1)</f>
        <v>0</v>
      </c>
      <c r="R13" s="16">
        <f t="shared" ref="R13:S13" si="3">IF(R12="",0,1)</f>
        <v>0</v>
      </c>
      <c r="S13" s="16">
        <f t="shared" si="3"/>
        <v>0</v>
      </c>
      <c r="T13" s="16">
        <f>IF(T12="",0,1)</f>
        <v>0</v>
      </c>
      <c r="U13" s="162"/>
      <c r="V13" s="146">
        <f>IF(V12="",0,1)</f>
        <v>0</v>
      </c>
      <c r="W13" s="16">
        <f>IF(W12="",0,1)</f>
        <v>0</v>
      </c>
      <c r="X13" s="16">
        <f t="shared" ref="X13:Y13" si="4">IF(X12="",0,1)</f>
        <v>0</v>
      </c>
      <c r="Y13" s="16">
        <f t="shared" si="4"/>
        <v>0</v>
      </c>
      <c r="Z13" s="17">
        <f>IF(Z12="",0,1)</f>
        <v>0</v>
      </c>
      <c r="AA13" s="162"/>
      <c r="AB13" s="146">
        <f>IF(AB12="",0,1)</f>
        <v>0</v>
      </c>
      <c r="AC13" s="16">
        <f>IF(AC12="",0,1)</f>
        <v>0</v>
      </c>
      <c r="AD13" s="16">
        <f t="shared" ref="AD13:AE13" si="5">IF(AD12="",0,1)</f>
        <v>0</v>
      </c>
      <c r="AE13" s="16">
        <f t="shared" si="5"/>
        <v>0</v>
      </c>
      <c r="AF13" s="17">
        <f>IF(AF12="",0,1)</f>
        <v>0</v>
      </c>
      <c r="AG13" s="166"/>
      <c r="AH13" s="780"/>
      <c r="AI13" s="787"/>
      <c r="AJ13" s="776"/>
      <c r="AK13" s="777"/>
      <c r="AL13" s="777"/>
      <c r="AM13" s="777"/>
      <c r="AN13" s="777"/>
      <c r="AO13" s="778"/>
      <c r="AP13" s="195"/>
      <c r="AQ13" s="176"/>
      <c r="AR13" s="177"/>
      <c r="AS13" s="225"/>
      <c r="AZ13" s="211"/>
    </row>
    <row r="14" spans="1:63" ht="21.95" customHeight="1">
      <c r="A14" s="456" t="str">
        <f>IF('Modified SF1'!A10="","",'Modified SF1'!A10)</f>
        <v/>
      </c>
      <c r="B14" s="689" t="str">
        <f>IF('Modified SF1'!C10="","",'Modified SF1'!C10)</f>
        <v/>
      </c>
      <c r="C14" s="690"/>
      <c r="D14" s="366"/>
      <c r="E14" s="367"/>
      <c r="F14" s="368"/>
      <c r="G14" s="368"/>
      <c r="H14" s="369"/>
      <c r="I14" s="370">
        <f>COUNTIF(D14:H14,"X")</f>
        <v>0</v>
      </c>
      <c r="J14" s="371"/>
      <c r="K14" s="368"/>
      <c r="L14" s="368"/>
      <c r="M14" s="368"/>
      <c r="N14" s="369"/>
      <c r="O14" s="370">
        <f>COUNTIF(J14:N14,"X")</f>
        <v>0</v>
      </c>
      <c r="P14" s="371"/>
      <c r="Q14" s="368"/>
      <c r="R14" s="368"/>
      <c r="S14" s="368"/>
      <c r="T14" s="369"/>
      <c r="U14" s="370">
        <f>COUNTIF(P14:T14,"X")</f>
        <v>0</v>
      </c>
      <c r="V14" s="371"/>
      <c r="W14" s="368"/>
      <c r="X14" s="368"/>
      <c r="Y14" s="368"/>
      <c r="Z14" s="369"/>
      <c r="AA14" s="370">
        <f>COUNTIF(V14:Z14,"X")</f>
        <v>0</v>
      </c>
      <c r="AB14" s="371"/>
      <c r="AC14" s="368"/>
      <c r="AD14" s="368"/>
      <c r="AE14" s="368"/>
      <c r="AF14" s="369"/>
      <c r="AG14" s="248">
        <f>COUNTIF(AB14:AF14,"X")</f>
        <v>0</v>
      </c>
      <c r="AH14" s="429" t="str">
        <f>IF(AND(AY14=0,AV14=1),COUNTIF(D14:AF14,"X"),"")</f>
        <v/>
      </c>
      <c r="AI14" s="430" t="str">
        <f>IF(AND(AY14=0,AV14=1),COUNTIF(D14:AF14,"T"),"")</f>
        <v/>
      </c>
      <c r="AJ14" s="679"/>
      <c r="AK14" s="680"/>
      <c r="AL14" s="680"/>
      <c r="AM14" s="680"/>
      <c r="AN14" s="680"/>
      <c r="AO14" s="681"/>
      <c r="AP14" s="196" t="str">
        <f>IF(AND(AY14=0,AV14=1),$AP$12-COUNTIF(D14:AF14,"X")+SUM(BG14:BH14),"")</f>
        <v/>
      </c>
      <c r="AQ14" s="178">
        <f>COUNTIF(I14:AG14,5)</f>
        <v>0</v>
      </c>
      <c r="AR14" s="179" t="str">
        <f>IF(AQ14=0,"",1)</f>
        <v/>
      </c>
      <c r="AS14" s="220" t="str">
        <f>IF(B14="","",AZ14+November!AS14)</f>
        <v/>
      </c>
      <c r="AT14" s="220" t="str">
        <f>IF(B14="","",BA14+November!AT14)</f>
        <v/>
      </c>
      <c r="AU14" s="220" t="str">
        <f>IF(B14="","",BB14+November!AU14)</f>
        <v/>
      </c>
      <c r="AV14" s="234" t="str">
        <f>IF(B14="","",BC14+November!AV14)</f>
        <v/>
      </c>
      <c r="AW14" s="233">
        <f>IF(BD14="","",BD14+November!AW14)</f>
        <v>0</v>
      </c>
      <c r="AX14" s="233">
        <f>IF(BE14="","",BE14+November!AX14)</f>
        <v>0</v>
      </c>
      <c r="AY14" s="246" t="str">
        <f>IF(B14="","",BF14+November!AY14)</f>
        <v/>
      </c>
      <c r="AZ14" s="207">
        <f>COUNTIF(D14:AF14,"E")</f>
        <v>0</v>
      </c>
      <c r="BA14" s="207">
        <f>COUNTIF(D14:AF14,"LE")</f>
        <v>0</v>
      </c>
      <c r="BB14" s="207">
        <f>COUNTIF(D14:AF14,"T/I")</f>
        <v>0</v>
      </c>
      <c r="BC14" s="207">
        <f>IF(AND(AZ14=0,BA14=0,BB14=0),0,1)</f>
        <v>0</v>
      </c>
      <c r="BD14" s="179">
        <f>COUNTIF(D14:AF14,"DRP")</f>
        <v>0</v>
      </c>
      <c r="BE14" s="179">
        <f>COUNTIF(D14:AF14,"T/O")</f>
        <v>0</v>
      </c>
      <c r="BF14" s="237">
        <f>IF(AND(BD14=0,BE14=0),0,1)</f>
        <v>0</v>
      </c>
      <c r="BG14" s="143">
        <f>COUNTIF(D14:AF14,"AM")*0.5</f>
        <v>0</v>
      </c>
      <c r="BH14" s="143">
        <f>COUNTIF(D14:AF14,"CC")*0.5</f>
        <v>0</v>
      </c>
      <c r="BI14" s="270" t="str">
        <f>IF(AND(AY14=0,AV14=1),$AP$12-COUNTIF(D14:AF14,"X"),"")</f>
        <v/>
      </c>
      <c r="BJ14" s="270" t="str">
        <f>IF(BB14=0,"",$AH$135)</f>
        <v/>
      </c>
      <c r="BK14" s="270" t="str">
        <f>IF(BA14=0,"",$AH$136)</f>
        <v/>
      </c>
    </row>
    <row r="15" spans="1:63" ht="21.95" customHeight="1">
      <c r="A15" s="457" t="str">
        <f>IF('Modified SF1'!A11="","",'Modified SF1'!A11)</f>
        <v/>
      </c>
      <c r="B15" s="687" t="str">
        <f>IF('Modified SF1'!C11="","",'Modified SF1'!C11)</f>
        <v/>
      </c>
      <c r="C15" s="688"/>
      <c r="D15" s="372"/>
      <c r="E15" s="373"/>
      <c r="F15" s="374"/>
      <c r="G15" s="374"/>
      <c r="H15" s="375"/>
      <c r="I15" s="376">
        <f t="shared" ref="I15:I78" si="6">COUNTIF(D15:H15,"X")</f>
        <v>0</v>
      </c>
      <c r="J15" s="377"/>
      <c r="K15" s="378"/>
      <c r="L15" s="378"/>
      <c r="M15" s="378"/>
      <c r="N15" s="379"/>
      <c r="O15" s="376">
        <f t="shared" ref="O15:O78" si="7">COUNTIF(J15:N15,"X")</f>
        <v>0</v>
      </c>
      <c r="P15" s="377"/>
      <c r="Q15" s="378"/>
      <c r="R15" s="378"/>
      <c r="S15" s="378"/>
      <c r="T15" s="379"/>
      <c r="U15" s="376">
        <f t="shared" ref="U15:U78" si="8">COUNTIF(P15:T15,"X")</f>
        <v>0</v>
      </c>
      <c r="V15" s="377"/>
      <c r="W15" s="378"/>
      <c r="X15" s="378"/>
      <c r="Y15" s="378"/>
      <c r="Z15" s="379"/>
      <c r="AA15" s="376">
        <f t="shared" ref="AA15:AA78" si="9">COUNTIF(V15:Z15,"X")</f>
        <v>0</v>
      </c>
      <c r="AB15" s="377"/>
      <c r="AC15" s="378"/>
      <c r="AD15" s="378"/>
      <c r="AE15" s="378"/>
      <c r="AF15" s="379"/>
      <c r="AG15" s="248">
        <f t="shared" ref="AG15:AG78" si="10">COUNTIF(AB15:AF15,"X")</f>
        <v>0</v>
      </c>
      <c r="AH15" s="431" t="str">
        <f>IF(AND(AY15=0,AV15=1),COUNTIF(D15:AF15,"X"),"")</f>
        <v/>
      </c>
      <c r="AI15" s="432" t="str">
        <f>IF(AND(AY15=0,AV15=1),COUNTIF(D15:AF15,"T"),"")</f>
        <v/>
      </c>
      <c r="AJ15" s="676"/>
      <c r="AK15" s="677"/>
      <c r="AL15" s="677"/>
      <c r="AM15" s="677"/>
      <c r="AN15" s="677"/>
      <c r="AO15" s="678"/>
      <c r="AP15" s="196" t="str">
        <f t="shared" ref="AP15:AP53" si="11">IF(AND(AY15=0,AV15=1),$AP$12-COUNTIF(D15:AF15,"X")+SUM(BG15:BH15),"")</f>
        <v/>
      </c>
      <c r="AQ15" s="178">
        <f t="shared" ref="AQ15:AQ53" si="12">COUNTIF(I15:AG15,5)</f>
        <v>0</v>
      </c>
      <c r="AR15" s="179" t="str">
        <f t="shared" ref="AR15:AR80" si="13">IF(AQ15=0,"",1)</f>
        <v/>
      </c>
      <c r="AS15" s="220" t="str">
        <f>IF(B15="","",AZ15+November!AS15)</f>
        <v/>
      </c>
      <c r="AT15" s="220" t="str">
        <f>IF(B15="","",BA15+November!AT15)</f>
        <v/>
      </c>
      <c r="AU15" s="220" t="str">
        <f>IF(B15="","",BB15+November!AU15)</f>
        <v/>
      </c>
      <c r="AV15" s="234" t="str">
        <f>IF(B15="","",BC15+November!AV15)</f>
        <v/>
      </c>
      <c r="AW15" s="233">
        <f>IF(BD15="","",BD15+November!AW15)</f>
        <v>0</v>
      </c>
      <c r="AX15" s="233">
        <f>IF(BE15="","",BE15+November!AX15)</f>
        <v>0</v>
      </c>
      <c r="AY15" s="246" t="str">
        <f>IF(B15="","",BF15+November!AY15)</f>
        <v/>
      </c>
      <c r="AZ15" s="207">
        <f t="shared" ref="AZ15:AZ53" si="14">COUNTIF(D15:AF15,"E")</f>
        <v>0</v>
      </c>
      <c r="BA15" s="207">
        <f t="shared" ref="BA15:BA53" si="15">COUNTIF(D15:AF15,"LE")</f>
        <v>0</v>
      </c>
      <c r="BB15" s="207">
        <f t="shared" ref="BB15:BB53" si="16">COUNTIF(D15:AF15,"T/I")</f>
        <v>0</v>
      </c>
      <c r="BC15" s="207">
        <f t="shared" ref="BC15:BC53" si="17">IF(AND(AZ15=0,BA15=0,BB15=0),0,1)</f>
        <v>0</v>
      </c>
      <c r="BD15" s="179">
        <f t="shared" ref="BD15:BD53" si="18">COUNTIF(D15:AF15,"DRP")</f>
        <v>0</v>
      </c>
      <c r="BE15" s="179">
        <f t="shared" ref="BE15:BE80" si="19">COUNTIF(D15:AF15,"T/O")</f>
        <v>0</v>
      </c>
      <c r="BF15" s="237">
        <f t="shared" ref="BF15:BF53" si="20">IF(AND(BD15=0,BE15=0),0,1)</f>
        <v>0</v>
      </c>
      <c r="BG15" s="143">
        <f t="shared" ref="BG15:BG53" si="21">COUNTIF(D15:AF15,"AM")*0.5</f>
        <v>0</v>
      </c>
      <c r="BH15" s="143">
        <f t="shared" ref="BH15:BH53" si="22">COUNTIF(D15:AF15,"CC")*0.5</f>
        <v>0</v>
      </c>
      <c r="BI15" s="270" t="str">
        <f t="shared" ref="BI15:BI53" si="23">IF(AND(AY15=0,AV15=1),$AP$12-COUNTIF(D15:AF15,"X"),"")</f>
        <v/>
      </c>
      <c r="BJ15" s="270" t="str">
        <f t="shared" ref="BJ15:BJ53" si="24">IF(BB15=0,"",$AH$135)</f>
        <v/>
      </c>
    </row>
    <row r="16" spans="1:63" ht="21.95" customHeight="1">
      <c r="A16" s="456" t="str">
        <f>IF('Modified SF1'!A12="","",'Modified SF1'!A12)</f>
        <v/>
      </c>
      <c r="B16" s="689" t="str">
        <f>IF('Modified SF1'!C12="","",'Modified SF1'!C12)</f>
        <v/>
      </c>
      <c r="C16" s="690"/>
      <c r="D16" s="380"/>
      <c r="E16" s="381"/>
      <c r="F16" s="382"/>
      <c r="G16" s="382"/>
      <c r="H16" s="383"/>
      <c r="I16" s="376">
        <f t="shared" si="6"/>
        <v>0</v>
      </c>
      <c r="J16" s="384"/>
      <c r="K16" s="382"/>
      <c r="L16" s="382"/>
      <c r="M16" s="382"/>
      <c r="N16" s="383"/>
      <c r="O16" s="376">
        <f t="shared" si="7"/>
        <v>0</v>
      </c>
      <c r="P16" s="384"/>
      <c r="Q16" s="382"/>
      <c r="R16" s="382"/>
      <c r="S16" s="382"/>
      <c r="T16" s="383"/>
      <c r="U16" s="376">
        <f t="shared" si="8"/>
        <v>0</v>
      </c>
      <c r="V16" s="384"/>
      <c r="W16" s="382"/>
      <c r="X16" s="382"/>
      <c r="Y16" s="382"/>
      <c r="Z16" s="383"/>
      <c r="AA16" s="376">
        <f t="shared" si="9"/>
        <v>0</v>
      </c>
      <c r="AB16" s="384"/>
      <c r="AC16" s="382"/>
      <c r="AD16" s="382"/>
      <c r="AE16" s="382"/>
      <c r="AF16" s="383"/>
      <c r="AG16" s="248">
        <f t="shared" si="10"/>
        <v>0</v>
      </c>
      <c r="AH16" s="429" t="str">
        <f>IF(AND(AY16=0,AV16=1),COUNTIF(D16:AF16,"X"),"")</f>
        <v/>
      </c>
      <c r="AI16" s="430" t="str">
        <f>IF(AND(AY16=0,AV16=1),COUNTIF(D16:AF16,"T"),"")</f>
        <v/>
      </c>
      <c r="AJ16" s="679"/>
      <c r="AK16" s="680"/>
      <c r="AL16" s="680"/>
      <c r="AM16" s="680"/>
      <c r="AN16" s="680"/>
      <c r="AO16" s="681"/>
      <c r="AP16" s="196" t="str">
        <f t="shared" si="11"/>
        <v/>
      </c>
      <c r="AQ16" s="178">
        <f t="shared" si="12"/>
        <v>0</v>
      </c>
      <c r="AR16" s="179" t="str">
        <f t="shared" si="13"/>
        <v/>
      </c>
      <c r="AS16" s="220" t="str">
        <f>IF(B16="","",AZ16+November!AS16)</f>
        <v/>
      </c>
      <c r="AT16" s="220" t="str">
        <f>IF(B16="","",BA16+November!AT16)</f>
        <v/>
      </c>
      <c r="AU16" s="220" t="str">
        <f>IF(B16="","",BB16+November!AU16)</f>
        <v/>
      </c>
      <c r="AV16" s="234" t="str">
        <f>IF(B16="","",BC16+November!AV16)</f>
        <v/>
      </c>
      <c r="AW16" s="233">
        <f>IF(BD16="","",BD16+November!AW16)</f>
        <v>0</v>
      </c>
      <c r="AX16" s="233">
        <f>IF(BE16="","",BE16+November!AX16)</f>
        <v>0</v>
      </c>
      <c r="AY16" s="246" t="str">
        <f>IF(B16="","",BF16+November!AY16)</f>
        <v/>
      </c>
      <c r="AZ16" s="207">
        <f t="shared" si="14"/>
        <v>0</v>
      </c>
      <c r="BA16" s="207">
        <f t="shared" si="15"/>
        <v>0</v>
      </c>
      <c r="BB16" s="207">
        <f t="shared" si="16"/>
        <v>0</v>
      </c>
      <c r="BC16" s="207">
        <f t="shared" si="17"/>
        <v>0</v>
      </c>
      <c r="BD16" s="179">
        <f t="shared" si="18"/>
        <v>0</v>
      </c>
      <c r="BE16" s="179">
        <f t="shared" si="19"/>
        <v>0</v>
      </c>
      <c r="BF16" s="237">
        <f t="shared" si="20"/>
        <v>0</v>
      </c>
      <c r="BG16" s="143">
        <f t="shared" si="21"/>
        <v>0</v>
      </c>
      <c r="BH16" s="143">
        <f t="shared" si="22"/>
        <v>0</v>
      </c>
      <c r="BI16" s="270" t="str">
        <f t="shared" si="23"/>
        <v/>
      </c>
      <c r="BJ16" s="270" t="str">
        <f t="shared" si="24"/>
        <v/>
      </c>
    </row>
    <row r="17" spans="1:62" ht="21.95" customHeight="1">
      <c r="A17" s="457" t="str">
        <f>IF('Modified SF1'!A13="","",'Modified SF1'!A13)</f>
        <v/>
      </c>
      <c r="B17" s="687" t="str">
        <f>IF('Modified SF1'!C13="","",'Modified SF1'!C13)</f>
        <v/>
      </c>
      <c r="C17" s="688"/>
      <c r="D17" s="372"/>
      <c r="E17" s="373"/>
      <c r="F17" s="374"/>
      <c r="G17" s="374"/>
      <c r="H17" s="375"/>
      <c r="I17" s="376">
        <f t="shared" si="6"/>
        <v>0</v>
      </c>
      <c r="J17" s="377"/>
      <c r="K17" s="378"/>
      <c r="L17" s="378"/>
      <c r="M17" s="378"/>
      <c r="N17" s="379"/>
      <c r="O17" s="376">
        <f t="shared" si="7"/>
        <v>0</v>
      </c>
      <c r="P17" s="377"/>
      <c r="Q17" s="378"/>
      <c r="R17" s="378"/>
      <c r="S17" s="378"/>
      <c r="T17" s="379"/>
      <c r="U17" s="376">
        <f t="shared" si="8"/>
        <v>0</v>
      </c>
      <c r="V17" s="377"/>
      <c r="W17" s="378"/>
      <c r="X17" s="378"/>
      <c r="Y17" s="378"/>
      <c r="Z17" s="379"/>
      <c r="AA17" s="376">
        <f t="shared" si="9"/>
        <v>0</v>
      </c>
      <c r="AB17" s="377"/>
      <c r="AC17" s="378"/>
      <c r="AD17" s="378"/>
      <c r="AE17" s="378"/>
      <c r="AF17" s="379"/>
      <c r="AG17" s="248">
        <f t="shared" si="10"/>
        <v>0</v>
      </c>
      <c r="AH17" s="431" t="str">
        <f t="shared" ref="AH17:AH53" si="25">IF(AND(AY17=0,AV17=1),COUNTIF(D17:AF17,"X"),"")</f>
        <v/>
      </c>
      <c r="AI17" s="432" t="str">
        <f t="shared" ref="AI17:AI53" si="26">IF(AND(AY17=0,AV17=1),COUNTIF(D17:AF17,"T"),"")</f>
        <v/>
      </c>
      <c r="AJ17" s="676"/>
      <c r="AK17" s="677"/>
      <c r="AL17" s="677"/>
      <c r="AM17" s="677"/>
      <c r="AN17" s="677"/>
      <c r="AO17" s="678"/>
      <c r="AP17" s="196" t="str">
        <f t="shared" si="11"/>
        <v/>
      </c>
      <c r="AQ17" s="178">
        <f t="shared" si="12"/>
        <v>0</v>
      </c>
      <c r="AR17" s="179" t="str">
        <f t="shared" si="13"/>
        <v/>
      </c>
      <c r="AS17" s="220" t="str">
        <f>IF(B17="","",AZ17+November!AS17)</f>
        <v/>
      </c>
      <c r="AT17" s="220" t="str">
        <f>IF(B17="","",BA17+November!AT17)</f>
        <v/>
      </c>
      <c r="AU17" s="220" t="str">
        <f>IF(B17="","",BB17+November!AU17)</f>
        <v/>
      </c>
      <c r="AV17" s="234" t="str">
        <f>IF(B17="","",BC17+November!AV17)</f>
        <v/>
      </c>
      <c r="AW17" s="233">
        <f>IF(BD17="","",BD17+November!AW17)</f>
        <v>0</v>
      </c>
      <c r="AX17" s="233">
        <f>IF(BE17="","",BE17+November!AX17)</f>
        <v>0</v>
      </c>
      <c r="AY17" s="246" t="str">
        <f>IF(B17="","",BF17+November!AY17)</f>
        <v/>
      </c>
      <c r="AZ17" s="207">
        <f t="shared" si="14"/>
        <v>0</v>
      </c>
      <c r="BA17" s="207">
        <f t="shared" si="15"/>
        <v>0</v>
      </c>
      <c r="BB17" s="207">
        <f t="shared" si="16"/>
        <v>0</v>
      </c>
      <c r="BC17" s="207">
        <f t="shared" si="17"/>
        <v>0</v>
      </c>
      <c r="BD17" s="179">
        <f t="shared" si="18"/>
        <v>0</v>
      </c>
      <c r="BE17" s="179">
        <f t="shared" si="19"/>
        <v>0</v>
      </c>
      <c r="BF17" s="237">
        <f t="shared" si="20"/>
        <v>0</v>
      </c>
      <c r="BG17" s="143">
        <f t="shared" si="21"/>
        <v>0</v>
      </c>
      <c r="BH17" s="143">
        <f t="shared" si="22"/>
        <v>0</v>
      </c>
      <c r="BI17" s="270" t="str">
        <f t="shared" si="23"/>
        <v/>
      </c>
      <c r="BJ17" s="270" t="str">
        <f t="shared" si="24"/>
        <v/>
      </c>
    </row>
    <row r="18" spans="1:62" ht="21.95" customHeight="1">
      <c r="A18" s="456" t="str">
        <f>IF('Modified SF1'!A14="","",'Modified SF1'!A14)</f>
        <v/>
      </c>
      <c r="B18" s="689" t="str">
        <f>IF('Modified SF1'!C14="","",'Modified SF1'!C14)</f>
        <v/>
      </c>
      <c r="C18" s="690"/>
      <c r="D18" s="380"/>
      <c r="E18" s="381"/>
      <c r="F18" s="382"/>
      <c r="G18" s="382"/>
      <c r="H18" s="383"/>
      <c r="I18" s="376">
        <f t="shared" si="6"/>
        <v>0</v>
      </c>
      <c r="J18" s="384"/>
      <c r="K18" s="382"/>
      <c r="L18" s="382"/>
      <c r="M18" s="382"/>
      <c r="N18" s="383"/>
      <c r="O18" s="376">
        <f t="shared" si="7"/>
        <v>0</v>
      </c>
      <c r="P18" s="384"/>
      <c r="Q18" s="382"/>
      <c r="R18" s="382"/>
      <c r="S18" s="382"/>
      <c r="T18" s="383"/>
      <c r="U18" s="376">
        <f t="shared" si="8"/>
        <v>0</v>
      </c>
      <c r="V18" s="384"/>
      <c r="W18" s="382"/>
      <c r="X18" s="382"/>
      <c r="Y18" s="382"/>
      <c r="Z18" s="383"/>
      <c r="AA18" s="376">
        <f t="shared" si="9"/>
        <v>0</v>
      </c>
      <c r="AB18" s="384"/>
      <c r="AC18" s="382"/>
      <c r="AD18" s="382"/>
      <c r="AE18" s="382"/>
      <c r="AF18" s="383"/>
      <c r="AG18" s="248">
        <f t="shared" si="10"/>
        <v>0</v>
      </c>
      <c r="AH18" s="429" t="str">
        <f t="shared" si="25"/>
        <v/>
      </c>
      <c r="AI18" s="430" t="str">
        <f t="shared" si="26"/>
        <v/>
      </c>
      <c r="AJ18" s="679"/>
      <c r="AK18" s="680"/>
      <c r="AL18" s="680"/>
      <c r="AM18" s="680"/>
      <c r="AN18" s="680"/>
      <c r="AO18" s="681"/>
      <c r="AP18" s="196" t="str">
        <f t="shared" si="11"/>
        <v/>
      </c>
      <c r="AQ18" s="178">
        <f t="shared" si="12"/>
        <v>0</v>
      </c>
      <c r="AR18" s="179" t="str">
        <f t="shared" si="13"/>
        <v/>
      </c>
      <c r="AS18" s="220" t="str">
        <f>IF(B18="","",AZ18+November!AS18)</f>
        <v/>
      </c>
      <c r="AT18" s="220" t="str">
        <f>IF(B18="","",BA18+November!AT18)</f>
        <v/>
      </c>
      <c r="AU18" s="220" t="str">
        <f>IF(B18="","",BB18+November!AU18)</f>
        <v/>
      </c>
      <c r="AV18" s="234" t="str">
        <f>IF(B18="","",BC18+November!AV18)</f>
        <v/>
      </c>
      <c r="AW18" s="233">
        <f>IF(BD18="","",BD18+November!AW18)</f>
        <v>0</v>
      </c>
      <c r="AX18" s="233">
        <f>IF(BE18="","",BE18+November!AX18)</f>
        <v>0</v>
      </c>
      <c r="AY18" s="246" t="str">
        <f>IF(B18="","",BF18+November!AY18)</f>
        <v/>
      </c>
      <c r="AZ18" s="207">
        <f t="shared" si="14"/>
        <v>0</v>
      </c>
      <c r="BA18" s="207">
        <f t="shared" si="15"/>
        <v>0</v>
      </c>
      <c r="BB18" s="207">
        <f t="shared" si="16"/>
        <v>0</v>
      </c>
      <c r="BC18" s="207">
        <f t="shared" si="17"/>
        <v>0</v>
      </c>
      <c r="BD18" s="179">
        <f t="shared" si="18"/>
        <v>0</v>
      </c>
      <c r="BE18" s="179">
        <f t="shared" si="19"/>
        <v>0</v>
      </c>
      <c r="BF18" s="237">
        <f t="shared" si="20"/>
        <v>0</v>
      </c>
      <c r="BG18" s="143">
        <f t="shared" si="21"/>
        <v>0</v>
      </c>
      <c r="BH18" s="143">
        <f t="shared" si="22"/>
        <v>0</v>
      </c>
      <c r="BI18" s="270" t="str">
        <f t="shared" si="23"/>
        <v/>
      </c>
      <c r="BJ18" s="270" t="str">
        <f t="shared" si="24"/>
        <v/>
      </c>
    </row>
    <row r="19" spans="1:62" ht="21.95" customHeight="1">
      <c r="A19" s="457" t="str">
        <f>IF('Modified SF1'!A15="","",'Modified SF1'!A15)</f>
        <v/>
      </c>
      <c r="B19" s="687" t="str">
        <f>IF('Modified SF1'!C15="","",'Modified SF1'!C15)</f>
        <v/>
      </c>
      <c r="C19" s="688"/>
      <c r="D19" s="372"/>
      <c r="E19" s="373"/>
      <c r="F19" s="374"/>
      <c r="G19" s="374"/>
      <c r="H19" s="375"/>
      <c r="I19" s="376">
        <f t="shared" si="6"/>
        <v>0</v>
      </c>
      <c r="J19" s="377"/>
      <c r="K19" s="378"/>
      <c r="L19" s="378"/>
      <c r="M19" s="378"/>
      <c r="N19" s="379"/>
      <c r="O19" s="376">
        <f t="shared" si="7"/>
        <v>0</v>
      </c>
      <c r="P19" s="377"/>
      <c r="Q19" s="378"/>
      <c r="R19" s="378"/>
      <c r="S19" s="378"/>
      <c r="T19" s="379"/>
      <c r="U19" s="376">
        <f t="shared" si="8"/>
        <v>0</v>
      </c>
      <c r="V19" s="377"/>
      <c r="W19" s="378"/>
      <c r="X19" s="378"/>
      <c r="Y19" s="378"/>
      <c r="Z19" s="379"/>
      <c r="AA19" s="376">
        <f t="shared" si="9"/>
        <v>0</v>
      </c>
      <c r="AB19" s="377"/>
      <c r="AC19" s="378"/>
      <c r="AD19" s="378"/>
      <c r="AE19" s="378"/>
      <c r="AF19" s="379"/>
      <c r="AG19" s="248">
        <f t="shared" si="10"/>
        <v>0</v>
      </c>
      <c r="AH19" s="431" t="str">
        <f t="shared" si="25"/>
        <v/>
      </c>
      <c r="AI19" s="432" t="str">
        <f t="shared" si="26"/>
        <v/>
      </c>
      <c r="AJ19" s="676"/>
      <c r="AK19" s="677"/>
      <c r="AL19" s="677"/>
      <c r="AM19" s="677"/>
      <c r="AN19" s="677"/>
      <c r="AO19" s="678"/>
      <c r="AP19" s="196" t="str">
        <f t="shared" si="11"/>
        <v/>
      </c>
      <c r="AQ19" s="178">
        <f t="shared" si="12"/>
        <v>0</v>
      </c>
      <c r="AR19" s="179" t="str">
        <f t="shared" si="13"/>
        <v/>
      </c>
      <c r="AS19" s="220" t="str">
        <f>IF(B19="","",AZ19+November!AS19)</f>
        <v/>
      </c>
      <c r="AT19" s="220" t="str">
        <f>IF(B19="","",BA19+November!AT19)</f>
        <v/>
      </c>
      <c r="AU19" s="220" t="str">
        <f>IF(B19="","",BB19+November!AU19)</f>
        <v/>
      </c>
      <c r="AV19" s="234" t="str">
        <f>IF(B19="","",BC19+November!AV19)</f>
        <v/>
      </c>
      <c r="AW19" s="233">
        <f>IF(BD19="","",BD19+November!AW19)</f>
        <v>0</v>
      </c>
      <c r="AX19" s="233">
        <f>IF(BE19="","",BE19+November!AX19)</f>
        <v>0</v>
      </c>
      <c r="AY19" s="246" t="str">
        <f>IF(B19="","",BF19+November!AY19)</f>
        <v/>
      </c>
      <c r="AZ19" s="207">
        <f t="shared" si="14"/>
        <v>0</v>
      </c>
      <c r="BA19" s="207">
        <f t="shared" si="15"/>
        <v>0</v>
      </c>
      <c r="BB19" s="207">
        <f t="shared" si="16"/>
        <v>0</v>
      </c>
      <c r="BC19" s="207">
        <f t="shared" si="17"/>
        <v>0</v>
      </c>
      <c r="BD19" s="179">
        <f t="shared" si="18"/>
        <v>0</v>
      </c>
      <c r="BE19" s="179">
        <f t="shared" si="19"/>
        <v>0</v>
      </c>
      <c r="BF19" s="237">
        <f t="shared" si="20"/>
        <v>0</v>
      </c>
      <c r="BG19" s="143">
        <f t="shared" si="21"/>
        <v>0</v>
      </c>
      <c r="BH19" s="143">
        <f t="shared" si="22"/>
        <v>0</v>
      </c>
      <c r="BI19" s="270" t="str">
        <f t="shared" si="23"/>
        <v/>
      </c>
      <c r="BJ19" s="270" t="str">
        <f t="shared" si="24"/>
        <v/>
      </c>
    </row>
    <row r="20" spans="1:62" ht="21.95" customHeight="1">
      <c r="A20" s="456" t="str">
        <f>IF('Modified SF1'!A16="","",'Modified SF1'!A16)</f>
        <v/>
      </c>
      <c r="B20" s="689" t="str">
        <f>IF('Modified SF1'!C16="","",'Modified SF1'!C16)</f>
        <v/>
      </c>
      <c r="C20" s="690"/>
      <c r="D20" s="380"/>
      <c r="E20" s="381"/>
      <c r="F20" s="382"/>
      <c r="G20" s="382"/>
      <c r="H20" s="383"/>
      <c r="I20" s="376">
        <f t="shared" si="6"/>
        <v>0</v>
      </c>
      <c r="J20" s="384"/>
      <c r="K20" s="382"/>
      <c r="L20" s="382"/>
      <c r="M20" s="382"/>
      <c r="N20" s="383"/>
      <c r="O20" s="376">
        <f t="shared" si="7"/>
        <v>0</v>
      </c>
      <c r="P20" s="384"/>
      <c r="Q20" s="382"/>
      <c r="R20" s="382"/>
      <c r="S20" s="382"/>
      <c r="T20" s="383"/>
      <c r="U20" s="376">
        <f t="shared" si="8"/>
        <v>0</v>
      </c>
      <c r="V20" s="384"/>
      <c r="W20" s="382"/>
      <c r="X20" s="382"/>
      <c r="Y20" s="382"/>
      <c r="Z20" s="383"/>
      <c r="AA20" s="376">
        <f t="shared" si="9"/>
        <v>0</v>
      </c>
      <c r="AB20" s="384"/>
      <c r="AC20" s="382"/>
      <c r="AD20" s="382"/>
      <c r="AE20" s="382"/>
      <c r="AF20" s="383"/>
      <c r="AG20" s="248">
        <f t="shared" si="10"/>
        <v>0</v>
      </c>
      <c r="AH20" s="429" t="str">
        <f t="shared" si="25"/>
        <v/>
      </c>
      <c r="AI20" s="430" t="str">
        <f t="shared" si="26"/>
        <v/>
      </c>
      <c r="AJ20" s="679"/>
      <c r="AK20" s="680"/>
      <c r="AL20" s="680"/>
      <c r="AM20" s="680"/>
      <c r="AN20" s="680"/>
      <c r="AO20" s="681"/>
      <c r="AP20" s="196" t="str">
        <f t="shared" si="11"/>
        <v/>
      </c>
      <c r="AQ20" s="178">
        <f t="shared" si="12"/>
        <v>0</v>
      </c>
      <c r="AR20" s="179" t="str">
        <f t="shared" si="13"/>
        <v/>
      </c>
      <c r="AS20" s="220" t="str">
        <f>IF(B20="","",AZ20+November!AS20)</f>
        <v/>
      </c>
      <c r="AT20" s="220" t="str">
        <f>IF(B20="","",BA20+November!AT20)</f>
        <v/>
      </c>
      <c r="AU20" s="220" t="str">
        <f>IF(B20="","",BB20+November!AU20)</f>
        <v/>
      </c>
      <c r="AV20" s="234" t="str">
        <f>IF(B20="","",BC20+November!AV20)</f>
        <v/>
      </c>
      <c r="AW20" s="233">
        <f>IF(BD20="","",BD20+November!AW20)</f>
        <v>0</v>
      </c>
      <c r="AX20" s="233">
        <f>IF(BE20="","",BE20+November!AX20)</f>
        <v>0</v>
      </c>
      <c r="AY20" s="246" t="str">
        <f>IF(B20="","",BF20+November!AY20)</f>
        <v/>
      </c>
      <c r="AZ20" s="207">
        <f t="shared" si="14"/>
        <v>0</v>
      </c>
      <c r="BA20" s="207">
        <f t="shared" si="15"/>
        <v>0</v>
      </c>
      <c r="BB20" s="207">
        <f t="shared" si="16"/>
        <v>0</v>
      </c>
      <c r="BC20" s="207">
        <f t="shared" si="17"/>
        <v>0</v>
      </c>
      <c r="BD20" s="179">
        <f t="shared" si="18"/>
        <v>0</v>
      </c>
      <c r="BE20" s="179">
        <f t="shared" si="19"/>
        <v>0</v>
      </c>
      <c r="BF20" s="237">
        <f t="shared" si="20"/>
        <v>0</v>
      </c>
      <c r="BG20" s="143">
        <f t="shared" si="21"/>
        <v>0</v>
      </c>
      <c r="BH20" s="143">
        <f t="shared" si="22"/>
        <v>0</v>
      </c>
      <c r="BI20" s="270" t="str">
        <f t="shared" si="23"/>
        <v/>
      </c>
      <c r="BJ20" s="270" t="str">
        <f t="shared" si="24"/>
        <v/>
      </c>
    </row>
    <row r="21" spans="1:62" ht="21.95" customHeight="1">
      <c r="A21" s="457" t="str">
        <f>IF('Modified SF1'!A17="","",'Modified SF1'!A17)</f>
        <v/>
      </c>
      <c r="B21" s="687" t="str">
        <f>IF('Modified SF1'!C17="","",'Modified SF1'!C17)</f>
        <v/>
      </c>
      <c r="C21" s="688"/>
      <c r="D21" s="372"/>
      <c r="E21" s="373"/>
      <c r="F21" s="374"/>
      <c r="G21" s="374"/>
      <c r="H21" s="375"/>
      <c r="I21" s="376">
        <f t="shared" si="6"/>
        <v>0</v>
      </c>
      <c r="J21" s="377"/>
      <c r="K21" s="378"/>
      <c r="L21" s="378"/>
      <c r="M21" s="378"/>
      <c r="N21" s="379"/>
      <c r="O21" s="376">
        <f t="shared" si="7"/>
        <v>0</v>
      </c>
      <c r="P21" s="377"/>
      <c r="Q21" s="378"/>
      <c r="R21" s="378"/>
      <c r="S21" s="378"/>
      <c r="T21" s="379"/>
      <c r="U21" s="376">
        <f t="shared" si="8"/>
        <v>0</v>
      </c>
      <c r="V21" s="377"/>
      <c r="W21" s="378"/>
      <c r="X21" s="378"/>
      <c r="Y21" s="378"/>
      <c r="Z21" s="379"/>
      <c r="AA21" s="376">
        <f t="shared" si="9"/>
        <v>0</v>
      </c>
      <c r="AB21" s="377"/>
      <c r="AC21" s="378"/>
      <c r="AD21" s="378"/>
      <c r="AE21" s="378"/>
      <c r="AF21" s="379"/>
      <c r="AG21" s="248">
        <f t="shared" si="10"/>
        <v>0</v>
      </c>
      <c r="AH21" s="431" t="str">
        <f t="shared" si="25"/>
        <v/>
      </c>
      <c r="AI21" s="432" t="str">
        <f t="shared" si="26"/>
        <v/>
      </c>
      <c r="AJ21" s="676"/>
      <c r="AK21" s="677"/>
      <c r="AL21" s="677"/>
      <c r="AM21" s="677"/>
      <c r="AN21" s="677"/>
      <c r="AO21" s="678"/>
      <c r="AP21" s="196" t="str">
        <f t="shared" si="11"/>
        <v/>
      </c>
      <c r="AQ21" s="178">
        <f t="shared" si="12"/>
        <v>0</v>
      </c>
      <c r="AR21" s="179" t="str">
        <f t="shared" si="13"/>
        <v/>
      </c>
      <c r="AS21" s="220" t="str">
        <f>IF(B21="","",AZ21+November!AS21)</f>
        <v/>
      </c>
      <c r="AT21" s="220" t="str">
        <f>IF(B21="","",BA21+November!AT21)</f>
        <v/>
      </c>
      <c r="AU21" s="220" t="str">
        <f>IF(B21="","",BB21+November!AU21)</f>
        <v/>
      </c>
      <c r="AV21" s="234" t="str">
        <f>IF(B21="","",BC21+November!AV21)</f>
        <v/>
      </c>
      <c r="AW21" s="233">
        <f>IF(BD21="","",BD21+November!AW21)</f>
        <v>1</v>
      </c>
      <c r="AX21" s="233">
        <f>IF(BE21="","",BE21+November!AX21)</f>
        <v>0</v>
      </c>
      <c r="AY21" s="246" t="str">
        <f>IF(B21="","",BF21+November!AY21)</f>
        <v/>
      </c>
      <c r="AZ21" s="207">
        <f t="shared" si="14"/>
        <v>0</v>
      </c>
      <c r="BA21" s="207">
        <f t="shared" si="15"/>
        <v>0</v>
      </c>
      <c r="BB21" s="207">
        <f t="shared" si="16"/>
        <v>0</v>
      </c>
      <c r="BC21" s="207">
        <f t="shared" si="17"/>
        <v>0</v>
      </c>
      <c r="BD21" s="179">
        <f t="shared" si="18"/>
        <v>0</v>
      </c>
      <c r="BE21" s="179">
        <f t="shared" si="19"/>
        <v>0</v>
      </c>
      <c r="BF21" s="237">
        <f t="shared" si="20"/>
        <v>0</v>
      </c>
      <c r="BG21" s="143">
        <f t="shared" si="21"/>
        <v>0</v>
      </c>
      <c r="BH21" s="143">
        <f t="shared" si="22"/>
        <v>0</v>
      </c>
      <c r="BI21" s="270" t="str">
        <f t="shared" si="23"/>
        <v/>
      </c>
      <c r="BJ21" s="270" t="str">
        <f t="shared" si="24"/>
        <v/>
      </c>
    </row>
    <row r="22" spans="1:62" ht="21.95" customHeight="1">
      <c r="A22" s="456" t="str">
        <f>IF('Modified SF1'!A18="","",'Modified SF1'!A18)</f>
        <v/>
      </c>
      <c r="B22" s="689" t="str">
        <f>IF('Modified SF1'!C18="","",'Modified SF1'!C18)</f>
        <v/>
      </c>
      <c r="C22" s="690"/>
      <c r="D22" s="380"/>
      <c r="E22" s="381"/>
      <c r="F22" s="382"/>
      <c r="G22" s="382"/>
      <c r="H22" s="383"/>
      <c r="I22" s="376">
        <f t="shared" si="6"/>
        <v>0</v>
      </c>
      <c r="J22" s="384"/>
      <c r="K22" s="382"/>
      <c r="L22" s="382"/>
      <c r="M22" s="382"/>
      <c r="N22" s="383"/>
      <c r="O22" s="376">
        <f t="shared" si="7"/>
        <v>0</v>
      </c>
      <c r="P22" s="384"/>
      <c r="Q22" s="382"/>
      <c r="R22" s="382"/>
      <c r="S22" s="382"/>
      <c r="T22" s="383"/>
      <c r="U22" s="376">
        <f t="shared" si="8"/>
        <v>0</v>
      </c>
      <c r="V22" s="384"/>
      <c r="W22" s="382"/>
      <c r="X22" s="382"/>
      <c r="Y22" s="382"/>
      <c r="Z22" s="383"/>
      <c r="AA22" s="376">
        <f t="shared" si="9"/>
        <v>0</v>
      </c>
      <c r="AB22" s="384"/>
      <c r="AC22" s="382"/>
      <c r="AD22" s="382"/>
      <c r="AE22" s="382"/>
      <c r="AF22" s="383"/>
      <c r="AG22" s="248">
        <f t="shared" si="10"/>
        <v>0</v>
      </c>
      <c r="AH22" s="429" t="str">
        <f t="shared" si="25"/>
        <v/>
      </c>
      <c r="AI22" s="430" t="str">
        <f t="shared" si="26"/>
        <v/>
      </c>
      <c r="AJ22" s="679"/>
      <c r="AK22" s="680"/>
      <c r="AL22" s="680"/>
      <c r="AM22" s="680"/>
      <c r="AN22" s="680"/>
      <c r="AO22" s="681"/>
      <c r="AP22" s="196" t="str">
        <f t="shared" si="11"/>
        <v/>
      </c>
      <c r="AQ22" s="178">
        <f t="shared" si="12"/>
        <v>0</v>
      </c>
      <c r="AR22" s="179" t="str">
        <f t="shared" si="13"/>
        <v/>
      </c>
      <c r="AS22" s="220" t="str">
        <f>IF(B22="","",AZ22+November!AS22)</f>
        <v/>
      </c>
      <c r="AT22" s="220" t="str">
        <f>IF(B22="","",BA22+November!AT22)</f>
        <v/>
      </c>
      <c r="AU22" s="220" t="str">
        <f>IF(B22="","",BB22+November!AU22)</f>
        <v/>
      </c>
      <c r="AV22" s="234" t="str">
        <f>IF(B22="","",BC22+November!AV22)</f>
        <v/>
      </c>
      <c r="AW22" s="233">
        <f>IF(BD22="","",BD22+November!AW22)</f>
        <v>0</v>
      </c>
      <c r="AX22" s="233">
        <f>IF(BE22="","",BE22+November!AX22)</f>
        <v>0</v>
      </c>
      <c r="AY22" s="246" t="str">
        <f>IF(B22="","",BF22+November!AY22)</f>
        <v/>
      </c>
      <c r="AZ22" s="207">
        <f t="shared" si="14"/>
        <v>0</v>
      </c>
      <c r="BA22" s="207">
        <f t="shared" si="15"/>
        <v>0</v>
      </c>
      <c r="BB22" s="207">
        <f t="shared" si="16"/>
        <v>0</v>
      </c>
      <c r="BC22" s="207">
        <f t="shared" si="17"/>
        <v>0</v>
      </c>
      <c r="BD22" s="179">
        <f t="shared" si="18"/>
        <v>0</v>
      </c>
      <c r="BE22" s="179">
        <f t="shared" si="19"/>
        <v>0</v>
      </c>
      <c r="BF22" s="237">
        <f t="shared" si="20"/>
        <v>0</v>
      </c>
      <c r="BG22" s="143">
        <f t="shared" si="21"/>
        <v>0</v>
      </c>
      <c r="BH22" s="143">
        <f t="shared" si="22"/>
        <v>0</v>
      </c>
      <c r="BI22" s="270" t="str">
        <f t="shared" si="23"/>
        <v/>
      </c>
      <c r="BJ22" s="270" t="str">
        <f t="shared" si="24"/>
        <v/>
      </c>
    </row>
    <row r="23" spans="1:62" ht="21.95" customHeight="1">
      <c r="A23" s="457" t="str">
        <f>IF('Modified SF1'!A19="","",'Modified SF1'!A19)</f>
        <v/>
      </c>
      <c r="B23" s="687" t="str">
        <f>IF('Modified SF1'!C19="","",'Modified SF1'!C19)</f>
        <v/>
      </c>
      <c r="C23" s="688"/>
      <c r="D23" s="372"/>
      <c r="E23" s="373"/>
      <c r="F23" s="374"/>
      <c r="G23" s="374"/>
      <c r="H23" s="375"/>
      <c r="I23" s="376">
        <f t="shared" si="6"/>
        <v>0</v>
      </c>
      <c r="J23" s="377"/>
      <c r="K23" s="378"/>
      <c r="L23" s="378"/>
      <c r="M23" s="378"/>
      <c r="N23" s="379"/>
      <c r="O23" s="376">
        <f t="shared" si="7"/>
        <v>0</v>
      </c>
      <c r="P23" s="377"/>
      <c r="Q23" s="378"/>
      <c r="R23" s="378"/>
      <c r="S23" s="378"/>
      <c r="T23" s="379"/>
      <c r="U23" s="376">
        <f t="shared" si="8"/>
        <v>0</v>
      </c>
      <c r="V23" s="377"/>
      <c r="W23" s="378"/>
      <c r="X23" s="378"/>
      <c r="Y23" s="378"/>
      <c r="Z23" s="379"/>
      <c r="AA23" s="376">
        <f t="shared" si="9"/>
        <v>0</v>
      </c>
      <c r="AB23" s="377"/>
      <c r="AC23" s="378"/>
      <c r="AD23" s="378"/>
      <c r="AE23" s="378"/>
      <c r="AF23" s="379"/>
      <c r="AG23" s="248">
        <f t="shared" si="10"/>
        <v>0</v>
      </c>
      <c r="AH23" s="431" t="str">
        <f t="shared" si="25"/>
        <v/>
      </c>
      <c r="AI23" s="432" t="str">
        <f t="shared" si="26"/>
        <v/>
      </c>
      <c r="AJ23" s="676"/>
      <c r="AK23" s="677"/>
      <c r="AL23" s="677"/>
      <c r="AM23" s="677"/>
      <c r="AN23" s="677"/>
      <c r="AO23" s="678"/>
      <c r="AP23" s="196" t="str">
        <f t="shared" si="11"/>
        <v/>
      </c>
      <c r="AQ23" s="178">
        <f t="shared" si="12"/>
        <v>0</v>
      </c>
      <c r="AR23" s="179" t="str">
        <f t="shared" si="13"/>
        <v/>
      </c>
      <c r="AS23" s="220" t="str">
        <f>IF(B23="","",AZ23+November!AS23)</f>
        <v/>
      </c>
      <c r="AT23" s="220" t="str">
        <f>IF(B23="","",BA23+November!AT23)</f>
        <v/>
      </c>
      <c r="AU23" s="220" t="str">
        <f>IF(B23="","",BB23+November!AU23)</f>
        <v/>
      </c>
      <c r="AV23" s="234" t="str">
        <f>IF(B23="","",BC23+November!AV23)</f>
        <v/>
      </c>
      <c r="AW23" s="233">
        <f>IF(BD23="","",BD23+November!AW23)</f>
        <v>0</v>
      </c>
      <c r="AX23" s="233">
        <f>IF(BE23="","",BE23+November!AX23)</f>
        <v>0</v>
      </c>
      <c r="AY23" s="246" t="str">
        <f>IF(B23="","",BF23+November!AY23)</f>
        <v/>
      </c>
      <c r="AZ23" s="207">
        <f t="shared" si="14"/>
        <v>0</v>
      </c>
      <c r="BA23" s="207">
        <f t="shared" si="15"/>
        <v>0</v>
      </c>
      <c r="BB23" s="207">
        <f t="shared" si="16"/>
        <v>0</v>
      </c>
      <c r="BC23" s="207">
        <f t="shared" si="17"/>
        <v>0</v>
      </c>
      <c r="BD23" s="179">
        <f t="shared" si="18"/>
        <v>0</v>
      </c>
      <c r="BE23" s="179">
        <f t="shared" si="19"/>
        <v>0</v>
      </c>
      <c r="BF23" s="237">
        <f t="shared" si="20"/>
        <v>0</v>
      </c>
      <c r="BG23" s="143">
        <f t="shared" si="21"/>
        <v>0</v>
      </c>
      <c r="BH23" s="143">
        <f t="shared" si="22"/>
        <v>0</v>
      </c>
      <c r="BI23" s="270" t="str">
        <f t="shared" si="23"/>
        <v/>
      </c>
      <c r="BJ23" s="270" t="str">
        <f t="shared" si="24"/>
        <v/>
      </c>
    </row>
    <row r="24" spans="1:62" ht="21.95" customHeight="1">
      <c r="A24" s="456" t="str">
        <f>IF('Modified SF1'!A20="","",'Modified SF1'!A20)</f>
        <v/>
      </c>
      <c r="B24" s="689" t="str">
        <f>IF('Modified SF1'!C20="","",'Modified SF1'!C20)</f>
        <v/>
      </c>
      <c r="C24" s="690"/>
      <c r="D24" s="380"/>
      <c r="E24" s="381"/>
      <c r="F24" s="382"/>
      <c r="G24" s="382"/>
      <c r="H24" s="383"/>
      <c r="I24" s="376">
        <f t="shared" si="6"/>
        <v>0</v>
      </c>
      <c r="J24" s="384"/>
      <c r="K24" s="382"/>
      <c r="L24" s="382"/>
      <c r="M24" s="382"/>
      <c r="N24" s="383"/>
      <c r="O24" s="376">
        <f t="shared" si="7"/>
        <v>0</v>
      </c>
      <c r="P24" s="384"/>
      <c r="Q24" s="382"/>
      <c r="R24" s="382"/>
      <c r="S24" s="382"/>
      <c r="T24" s="383"/>
      <c r="U24" s="376">
        <f t="shared" si="8"/>
        <v>0</v>
      </c>
      <c r="V24" s="384"/>
      <c r="W24" s="382"/>
      <c r="X24" s="382"/>
      <c r="Y24" s="382"/>
      <c r="Z24" s="383"/>
      <c r="AA24" s="376">
        <f t="shared" si="9"/>
        <v>0</v>
      </c>
      <c r="AB24" s="384"/>
      <c r="AC24" s="382"/>
      <c r="AD24" s="382"/>
      <c r="AE24" s="382"/>
      <c r="AF24" s="383"/>
      <c r="AG24" s="248">
        <f t="shared" si="10"/>
        <v>0</v>
      </c>
      <c r="AH24" s="429" t="str">
        <f t="shared" si="25"/>
        <v/>
      </c>
      <c r="AI24" s="430" t="str">
        <f t="shared" si="26"/>
        <v/>
      </c>
      <c r="AJ24" s="679"/>
      <c r="AK24" s="680"/>
      <c r="AL24" s="680"/>
      <c r="AM24" s="680"/>
      <c r="AN24" s="680"/>
      <c r="AO24" s="681"/>
      <c r="AP24" s="196" t="str">
        <f t="shared" si="11"/>
        <v/>
      </c>
      <c r="AQ24" s="178">
        <f t="shared" si="12"/>
        <v>0</v>
      </c>
      <c r="AR24" s="179" t="str">
        <f t="shared" si="13"/>
        <v/>
      </c>
      <c r="AS24" s="220" t="str">
        <f>IF(B24="","",AZ24+November!AS24)</f>
        <v/>
      </c>
      <c r="AT24" s="220" t="str">
        <f>IF(B24="","",BA24+November!AT24)</f>
        <v/>
      </c>
      <c r="AU24" s="220" t="str">
        <f>IF(B24="","",BB24+November!AU24)</f>
        <v/>
      </c>
      <c r="AV24" s="234" t="str">
        <f>IF(B24="","",BC24+November!AV24)</f>
        <v/>
      </c>
      <c r="AW24" s="233">
        <f>IF(BD24="","",BD24+November!AW24)</f>
        <v>0</v>
      </c>
      <c r="AX24" s="233">
        <f>IF(BE24="","",BE24+November!AX24)</f>
        <v>0</v>
      </c>
      <c r="AY24" s="246" t="str">
        <f>IF(B24="","",BF24+November!AY24)</f>
        <v/>
      </c>
      <c r="AZ24" s="207">
        <f t="shared" si="14"/>
        <v>0</v>
      </c>
      <c r="BA24" s="207">
        <f t="shared" si="15"/>
        <v>0</v>
      </c>
      <c r="BB24" s="207">
        <f t="shared" si="16"/>
        <v>0</v>
      </c>
      <c r="BC24" s="207">
        <f t="shared" si="17"/>
        <v>0</v>
      </c>
      <c r="BD24" s="179">
        <f t="shared" si="18"/>
        <v>0</v>
      </c>
      <c r="BE24" s="179">
        <f t="shared" si="19"/>
        <v>0</v>
      </c>
      <c r="BF24" s="237">
        <f t="shared" si="20"/>
        <v>0</v>
      </c>
      <c r="BG24" s="143">
        <f t="shared" si="21"/>
        <v>0</v>
      </c>
      <c r="BH24" s="143">
        <f t="shared" si="22"/>
        <v>0</v>
      </c>
      <c r="BI24" s="270" t="str">
        <f t="shared" si="23"/>
        <v/>
      </c>
      <c r="BJ24" s="270" t="str">
        <f t="shared" si="24"/>
        <v/>
      </c>
    </row>
    <row r="25" spans="1:62" ht="21.95" customHeight="1">
      <c r="A25" s="457" t="str">
        <f>IF('Modified SF1'!A21="","",'Modified SF1'!A21)</f>
        <v/>
      </c>
      <c r="B25" s="687" t="str">
        <f>IF('Modified SF1'!C21="","",'Modified SF1'!C21)</f>
        <v/>
      </c>
      <c r="C25" s="688"/>
      <c r="D25" s="372"/>
      <c r="E25" s="373"/>
      <c r="F25" s="374"/>
      <c r="G25" s="374"/>
      <c r="H25" s="375"/>
      <c r="I25" s="376">
        <f t="shared" si="6"/>
        <v>0</v>
      </c>
      <c r="J25" s="377"/>
      <c r="K25" s="378"/>
      <c r="L25" s="378"/>
      <c r="M25" s="378"/>
      <c r="N25" s="379"/>
      <c r="O25" s="376">
        <f t="shared" si="7"/>
        <v>0</v>
      </c>
      <c r="P25" s="377"/>
      <c r="Q25" s="378"/>
      <c r="R25" s="378"/>
      <c r="S25" s="378"/>
      <c r="T25" s="379"/>
      <c r="U25" s="376">
        <f t="shared" si="8"/>
        <v>0</v>
      </c>
      <c r="V25" s="377"/>
      <c r="W25" s="378"/>
      <c r="X25" s="378"/>
      <c r="Y25" s="378"/>
      <c r="Z25" s="379"/>
      <c r="AA25" s="376">
        <f t="shared" si="9"/>
        <v>0</v>
      </c>
      <c r="AB25" s="377"/>
      <c r="AC25" s="378"/>
      <c r="AD25" s="378"/>
      <c r="AE25" s="378"/>
      <c r="AF25" s="379"/>
      <c r="AG25" s="248">
        <f t="shared" si="10"/>
        <v>0</v>
      </c>
      <c r="AH25" s="431" t="str">
        <f t="shared" si="25"/>
        <v/>
      </c>
      <c r="AI25" s="432" t="str">
        <f t="shared" si="26"/>
        <v/>
      </c>
      <c r="AJ25" s="676"/>
      <c r="AK25" s="677"/>
      <c r="AL25" s="677"/>
      <c r="AM25" s="677"/>
      <c r="AN25" s="677"/>
      <c r="AO25" s="678"/>
      <c r="AP25" s="196" t="str">
        <f t="shared" si="11"/>
        <v/>
      </c>
      <c r="AQ25" s="178">
        <f t="shared" si="12"/>
        <v>0</v>
      </c>
      <c r="AR25" s="179" t="str">
        <f t="shared" si="13"/>
        <v/>
      </c>
      <c r="AS25" s="220" t="str">
        <f>IF(B25="","",AZ25+November!AS25)</f>
        <v/>
      </c>
      <c r="AT25" s="220" t="str">
        <f>IF(B25="","",BA25+November!AT25)</f>
        <v/>
      </c>
      <c r="AU25" s="220" t="str">
        <f>IF(B25="","",BB25+November!AU25)</f>
        <v/>
      </c>
      <c r="AV25" s="234" t="str">
        <f>IF(B25="","",BC25+November!AV25)</f>
        <v/>
      </c>
      <c r="AW25" s="233">
        <f>IF(BD25="","",BD25+November!AW25)</f>
        <v>0</v>
      </c>
      <c r="AX25" s="233">
        <f>IF(BE25="","",BE25+November!AX25)</f>
        <v>0</v>
      </c>
      <c r="AY25" s="246" t="str">
        <f>IF(B25="","",BF25+November!AY25)</f>
        <v/>
      </c>
      <c r="AZ25" s="207">
        <f t="shared" si="14"/>
        <v>0</v>
      </c>
      <c r="BA25" s="207">
        <f t="shared" si="15"/>
        <v>0</v>
      </c>
      <c r="BB25" s="207">
        <f t="shared" si="16"/>
        <v>0</v>
      </c>
      <c r="BC25" s="207">
        <f t="shared" si="17"/>
        <v>0</v>
      </c>
      <c r="BD25" s="179">
        <f t="shared" si="18"/>
        <v>0</v>
      </c>
      <c r="BE25" s="179">
        <f t="shared" si="19"/>
        <v>0</v>
      </c>
      <c r="BF25" s="237">
        <f t="shared" si="20"/>
        <v>0</v>
      </c>
      <c r="BG25" s="143">
        <f t="shared" si="21"/>
        <v>0</v>
      </c>
      <c r="BH25" s="143">
        <f t="shared" si="22"/>
        <v>0</v>
      </c>
      <c r="BI25" s="270" t="str">
        <f t="shared" si="23"/>
        <v/>
      </c>
      <c r="BJ25" s="270" t="str">
        <f t="shared" si="24"/>
        <v/>
      </c>
    </row>
    <row r="26" spans="1:62" ht="21.95" customHeight="1">
      <c r="A26" s="456" t="str">
        <f>IF('Modified SF1'!A22="","",'Modified SF1'!A22)</f>
        <v/>
      </c>
      <c r="B26" s="689" t="str">
        <f>IF('Modified SF1'!C22="","",'Modified SF1'!C22)</f>
        <v/>
      </c>
      <c r="C26" s="690"/>
      <c r="D26" s="380"/>
      <c r="E26" s="381"/>
      <c r="F26" s="382"/>
      <c r="G26" s="382"/>
      <c r="H26" s="383"/>
      <c r="I26" s="376">
        <f t="shared" si="6"/>
        <v>0</v>
      </c>
      <c r="J26" s="384"/>
      <c r="K26" s="382"/>
      <c r="L26" s="382"/>
      <c r="M26" s="382"/>
      <c r="N26" s="383"/>
      <c r="O26" s="376">
        <f t="shared" si="7"/>
        <v>0</v>
      </c>
      <c r="P26" s="384"/>
      <c r="Q26" s="382"/>
      <c r="R26" s="382"/>
      <c r="S26" s="382"/>
      <c r="T26" s="383"/>
      <c r="U26" s="376">
        <f t="shared" si="8"/>
        <v>0</v>
      </c>
      <c r="V26" s="384"/>
      <c r="W26" s="382"/>
      <c r="X26" s="382"/>
      <c r="Y26" s="382"/>
      <c r="Z26" s="383"/>
      <c r="AA26" s="376">
        <f t="shared" si="9"/>
        <v>0</v>
      </c>
      <c r="AB26" s="384"/>
      <c r="AC26" s="382"/>
      <c r="AD26" s="382"/>
      <c r="AE26" s="382"/>
      <c r="AF26" s="383"/>
      <c r="AG26" s="248">
        <f t="shared" si="10"/>
        <v>0</v>
      </c>
      <c r="AH26" s="429" t="str">
        <f t="shared" si="25"/>
        <v/>
      </c>
      <c r="AI26" s="430" t="str">
        <f t="shared" si="26"/>
        <v/>
      </c>
      <c r="AJ26" s="679"/>
      <c r="AK26" s="680"/>
      <c r="AL26" s="680"/>
      <c r="AM26" s="680"/>
      <c r="AN26" s="680"/>
      <c r="AO26" s="681"/>
      <c r="AP26" s="196" t="str">
        <f t="shared" si="11"/>
        <v/>
      </c>
      <c r="AQ26" s="178">
        <f t="shared" si="12"/>
        <v>0</v>
      </c>
      <c r="AR26" s="179" t="str">
        <f t="shared" si="13"/>
        <v/>
      </c>
      <c r="AS26" s="220" t="str">
        <f>IF(B26="","",AZ26+November!AS26)</f>
        <v/>
      </c>
      <c r="AT26" s="220" t="str">
        <f>IF(B26="","",BA26+November!AT26)</f>
        <v/>
      </c>
      <c r="AU26" s="220" t="str">
        <f>IF(B26="","",BB26+November!AU26)</f>
        <v/>
      </c>
      <c r="AV26" s="234" t="str">
        <f>IF(B26="","",BC26+November!AV26)</f>
        <v/>
      </c>
      <c r="AW26" s="233">
        <f>IF(BD26="","",BD26+November!AW26)</f>
        <v>0</v>
      </c>
      <c r="AX26" s="233">
        <f>IF(BE26="","",BE26+November!AX26)</f>
        <v>0</v>
      </c>
      <c r="AY26" s="246" t="str">
        <f>IF(B26="","",BF26+November!AY26)</f>
        <v/>
      </c>
      <c r="AZ26" s="207">
        <f t="shared" si="14"/>
        <v>0</v>
      </c>
      <c r="BA26" s="207">
        <f t="shared" si="15"/>
        <v>0</v>
      </c>
      <c r="BB26" s="207">
        <f t="shared" si="16"/>
        <v>0</v>
      </c>
      <c r="BC26" s="207">
        <f t="shared" si="17"/>
        <v>0</v>
      </c>
      <c r="BD26" s="179">
        <f t="shared" si="18"/>
        <v>0</v>
      </c>
      <c r="BE26" s="179">
        <f t="shared" si="19"/>
        <v>0</v>
      </c>
      <c r="BF26" s="237">
        <f t="shared" si="20"/>
        <v>0</v>
      </c>
      <c r="BG26" s="143">
        <f t="shared" si="21"/>
        <v>0</v>
      </c>
      <c r="BH26" s="143">
        <f t="shared" si="22"/>
        <v>0</v>
      </c>
      <c r="BI26" s="270" t="str">
        <f t="shared" si="23"/>
        <v/>
      </c>
      <c r="BJ26" s="270" t="str">
        <f t="shared" si="24"/>
        <v/>
      </c>
    </row>
    <row r="27" spans="1:62" ht="21.95" customHeight="1">
      <c r="A27" s="457" t="str">
        <f>IF('Modified SF1'!A23="","",'Modified SF1'!A23)</f>
        <v/>
      </c>
      <c r="B27" s="687" t="str">
        <f>IF('Modified SF1'!C23="","",'Modified SF1'!C23)</f>
        <v/>
      </c>
      <c r="C27" s="688"/>
      <c r="D27" s="372"/>
      <c r="E27" s="373"/>
      <c r="F27" s="374"/>
      <c r="G27" s="374"/>
      <c r="H27" s="375"/>
      <c r="I27" s="376">
        <f t="shared" si="6"/>
        <v>0</v>
      </c>
      <c r="J27" s="377"/>
      <c r="K27" s="378"/>
      <c r="L27" s="378"/>
      <c r="M27" s="378"/>
      <c r="N27" s="379"/>
      <c r="O27" s="376">
        <f t="shared" si="7"/>
        <v>0</v>
      </c>
      <c r="P27" s="377"/>
      <c r="Q27" s="378"/>
      <c r="R27" s="378"/>
      <c r="S27" s="378"/>
      <c r="T27" s="379"/>
      <c r="U27" s="376">
        <f t="shared" si="8"/>
        <v>0</v>
      </c>
      <c r="V27" s="377"/>
      <c r="W27" s="378"/>
      <c r="X27" s="378"/>
      <c r="Y27" s="378"/>
      <c r="Z27" s="379"/>
      <c r="AA27" s="376">
        <f t="shared" si="9"/>
        <v>0</v>
      </c>
      <c r="AB27" s="377"/>
      <c r="AC27" s="378"/>
      <c r="AD27" s="378"/>
      <c r="AE27" s="378"/>
      <c r="AF27" s="379"/>
      <c r="AG27" s="248">
        <f t="shared" si="10"/>
        <v>0</v>
      </c>
      <c r="AH27" s="431" t="str">
        <f t="shared" si="25"/>
        <v/>
      </c>
      <c r="AI27" s="432" t="str">
        <f t="shared" si="26"/>
        <v/>
      </c>
      <c r="AJ27" s="676"/>
      <c r="AK27" s="677"/>
      <c r="AL27" s="677"/>
      <c r="AM27" s="677"/>
      <c r="AN27" s="677"/>
      <c r="AO27" s="678"/>
      <c r="AP27" s="196" t="str">
        <f t="shared" si="11"/>
        <v/>
      </c>
      <c r="AQ27" s="178">
        <f t="shared" si="12"/>
        <v>0</v>
      </c>
      <c r="AR27" s="179" t="str">
        <f t="shared" si="13"/>
        <v/>
      </c>
      <c r="AS27" s="220" t="str">
        <f>IF(B27="","",AZ27+November!AS27)</f>
        <v/>
      </c>
      <c r="AT27" s="220" t="str">
        <f>IF(B27="","",BA27+November!AT27)</f>
        <v/>
      </c>
      <c r="AU27" s="220" t="str">
        <f>IF(B27="","",BB27+November!AU27)</f>
        <v/>
      </c>
      <c r="AV27" s="234" t="str">
        <f>IF(B27="","",BC27+November!AV27)</f>
        <v/>
      </c>
      <c r="AW27" s="233">
        <f>IF(BD27="","",BD27+November!AW27)</f>
        <v>0</v>
      </c>
      <c r="AX27" s="233">
        <f>IF(BE27="","",BE27+November!AX27)</f>
        <v>0</v>
      </c>
      <c r="AY27" s="246" t="str">
        <f>IF(B27="","",BF27+November!AY27)</f>
        <v/>
      </c>
      <c r="AZ27" s="207">
        <f t="shared" si="14"/>
        <v>0</v>
      </c>
      <c r="BA27" s="207">
        <f t="shared" si="15"/>
        <v>0</v>
      </c>
      <c r="BB27" s="207">
        <f t="shared" si="16"/>
        <v>0</v>
      </c>
      <c r="BC27" s="207">
        <f t="shared" si="17"/>
        <v>0</v>
      </c>
      <c r="BD27" s="179">
        <f t="shared" si="18"/>
        <v>0</v>
      </c>
      <c r="BE27" s="179">
        <f t="shared" si="19"/>
        <v>0</v>
      </c>
      <c r="BF27" s="237">
        <f t="shared" si="20"/>
        <v>0</v>
      </c>
      <c r="BG27" s="143">
        <f t="shared" si="21"/>
        <v>0</v>
      </c>
      <c r="BH27" s="143">
        <f t="shared" si="22"/>
        <v>0</v>
      </c>
      <c r="BI27" s="270" t="str">
        <f t="shared" si="23"/>
        <v/>
      </c>
      <c r="BJ27" s="270" t="str">
        <f t="shared" si="24"/>
        <v/>
      </c>
    </row>
    <row r="28" spans="1:62" ht="21.95" customHeight="1">
      <c r="A28" s="456" t="str">
        <f>IF('Modified SF1'!A24="","",'Modified SF1'!A24)</f>
        <v/>
      </c>
      <c r="B28" s="689" t="str">
        <f>IF('Modified SF1'!C24="","",'Modified SF1'!C24)</f>
        <v/>
      </c>
      <c r="C28" s="690"/>
      <c r="D28" s="380"/>
      <c r="E28" s="381"/>
      <c r="F28" s="382"/>
      <c r="G28" s="382"/>
      <c r="H28" s="383"/>
      <c r="I28" s="376">
        <f t="shared" si="6"/>
        <v>0</v>
      </c>
      <c r="J28" s="384"/>
      <c r="K28" s="382"/>
      <c r="L28" s="382"/>
      <c r="M28" s="382"/>
      <c r="N28" s="383"/>
      <c r="O28" s="376">
        <f t="shared" si="7"/>
        <v>0</v>
      </c>
      <c r="P28" s="384"/>
      <c r="Q28" s="382"/>
      <c r="R28" s="382"/>
      <c r="S28" s="382"/>
      <c r="T28" s="383"/>
      <c r="U28" s="376">
        <f t="shared" si="8"/>
        <v>0</v>
      </c>
      <c r="V28" s="384"/>
      <c r="W28" s="382"/>
      <c r="X28" s="382"/>
      <c r="Y28" s="382"/>
      <c r="Z28" s="383"/>
      <c r="AA28" s="376">
        <f t="shared" si="9"/>
        <v>0</v>
      </c>
      <c r="AB28" s="384"/>
      <c r="AC28" s="382"/>
      <c r="AD28" s="382"/>
      <c r="AE28" s="382"/>
      <c r="AF28" s="383"/>
      <c r="AG28" s="248">
        <f t="shared" si="10"/>
        <v>0</v>
      </c>
      <c r="AH28" s="429" t="str">
        <f t="shared" si="25"/>
        <v/>
      </c>
      <c r="AI28" s="430" t="str">
        <f t="shared" si="26"/>
        <v/>
      </c>
      <c r="AJ28" s="679"/>
      <c r="AK28" s="680"/>
      <c r="AL28" s="680"/>
      <c r="AM28" s="680"/>
      <c r="AN28" s="680"/>
      <c r="AO28" s="681"/>
      <c r="AP28" s="196" t="str">
        <f t="shared" si="11"/>
        <v/>
      </c>
      <c r="AQ28" s="178">
        <f t="shared" si="12"/>
        <v>0</v>
      </c>
      <c r="AR28" s="179" t="str">
        <f t="shared" si="13"/>
        <v/>
      </c>
      <c r="AS28" s="220" t="str">
        <f>IF(B28="","",AZ28+November!AS28)</f>
        <v/>
      </c>
      <c r="AT28" s="220" t="str">
        <f>IF(B28="","",BA28+November!AT28)</f>
        <v/>
      </c>
      <c r="AU28" s="220" t="str">
        <f>IF(B28="","",BB28+November!AU28)</f>
        <v/>
      </c>
      <c r="AV28" s="234" t="str">
        <f>IF(B28="","",BC28+November!AV28)</f>
        <v/>
      </c>
      <c r="AW28" s="233">
        <f>IF(BD28="","",BD28+November!AW28)</f>
        <v>0</v>
      </c>
      <c r="AX28" s="233">
        <f>IF(BE28="","",BE28+November!AX28)</f>
        <v>0</v>
      </c>
      <c r="AY28" s="246" t="str">
        <f>IF(B28="","",BF28+November!AY28)</f>
        <v/>
      </c>
      <c r="AZ28" s="207">
        <f t="shared" si="14"/>
        <v>0</v>
      </c>
      <c r="BA28" s="207">
        <f t="shared" si="15"/>
        <v>0</v>
      </c>
      <c r="BB28" s="207">
        <f t="shared" si="16"/>
        <v>0</v>
      </c>
      <c r="BC28" s="207">
        <f t="shared" si="17"/>
        <v>0</v>
      </c>
      <c r="BD28" s="179">
        <f t="shared" si="18"/>
        <v>0</v>
      </c>
      <c r="BE28" s="179">
        <f t="shared" si="19"/>
        <v>0</v>
      </c>
      <c r="BF28" s="237">
        <f t="shared" si="20"/>
        <v>0</v>
      </c>
      <c r="BG28" s="143">
        <f t="shared" si="21"/>
        <v>0</v>
      </c>
      <c r="BH28" s="143">
        <f t="shared" si="22"/>
        <v>0</v>
      </c>
      <c r="BI28" s="270" t="str">
        <f t="shared" si="23"/>
        <v/>
      </c>
      <c r="BJ28" s="270" t="str">
        <f t="shared" si="24"/>
        <v/>
      </c>
    </row>
    <row r="29" spans="1:62" ht="21.95" customHeight="1">
      <c r="A29" s="457" t="str">
        <f>IF('Modified SF1'!A25="","",'Modified SF1'!A25)</f>
        <v/>
      </c>
      <c r="B29" s="687" t="str">
        <f>IF('Modified SF1'!C25="","",'Modified SF1'!C25)</f>
        <v/>
      </c>
      <c r="C29" s="688"/>
      <c r="D29" s="372"/>
      <c r="E29" s="373"/>
      <c r="F29" s="374"/>
      <c r="G29" s="374"/>
      <c r="H29" s="375"/>
      <c r="I29" s="376">
        <f t="shared" si="6"/>
        <v>0</v>
      </c>
      <c r="J29" s="377"/>
      <c r="K29" s="378"/>
      <c r="L29" s="378"/>
      <c r="M29" s="378"/>
      <c r="N29" s="379"/>
      <c r="O29" s="376">
        <f t="shared" si="7"/>
        <v>0</v>
      </c>
      <c r="P29" s="377"/>
      <c r="Q29" s="378"/>
      <c r="R29" s="378"/>
      <c r="S29" s="378"/>
      <c r="T29" s="379"/>
      <c r="U29" s="376">
        <f t="shared" si="8"/>
        <v>0</v>
      </c>
      <c r="V29" s="377"/>
      <c r="W29" s="378"/>
      <c r="X29" s="378"/>
      <c r="Y29" s="378"/>
      <c r="Z29" s="379"/>
      <c r="AA29" s="376">
        <f t="shared" si="9"/>
        <v>0</v>
      </c>
      <c r="AB29" s="377"/>
      <c r="AC29" s="378"/>
      <c r="AD29" s="378"/>
      <c r="AE29" s="378"/>
      <c r="AF29" s="379"/>
      <c r="AG29" s="248">
        <f t="shared" si="10"/>
        <v>0</v>
      </c>
      <c r="AH29" s="431" t="str">
        <f t="shared" si="25"/>
        <v/>
      </c>
      <c r="AI29" s="432" t="str">
        <f t="shared" si="26"/>
        <v/>
      </c>
      <c r="AJ29" s="676"/>
      <c r="AK29" s="677"/>
      <c r="AL29" s="677"/>
      <c r="AM29" s="677"/>
      <c r="AN29" s="677"/>
      <c r="AO29" s="678"/>
      <c r="AP29" s="196" t="str">
        <f t="shared" si="11"/>
        <v/>
      </c>
      <c r="AQ29" s="178">
        <f t="shared" si="12"/>
        <v>0</v>
      </c>
      <c r="AR29" s="179" t="str">
        <f t="shared" si="13"/>
        <v/>
      </c>
      <c r="AS29" s="220" t="str">
        <f>IF(B29="","",AZ29+November!AS29)</f>
        <v/>
      </c>
      <c r="AT29" s="220" t="str">
        <f>IF(B29="","",BA29+November!AT29)</f>
        <v/>
      </c>
      <c r="AU29" s="220" t="str">
        <f>IF(B29="","",BB29+November!AU29)</f>
        <v/>
      </c>
      <c r="AV29" s="234" t="str">
        <f>IF(B29="","",BC29+November!AV29)</f>
        <v/>
      </c>
      <c r="AW29" s="233">
        <f>IF(BD29="","",BD29+November!AW29)</f>
        <v>0</v>
      </c>
      <c r="AX29" s="233">
        <f>IF(BE29="","",BE29+November!AX29)</f>
        <v>0</v>
      </c>
      <c r="AY29" s="246" t="str">
        <f>IF(B29="","",BF29+November!AY29)</f>
        <v/>
      </c>
      <c r="AZ29" s="207">
        <f t="shared" si="14"/>
        <v>0</v>
      </c>
      <c r="BA29" s="207">
        <f t="shared" si="15"/>
        <v>0</v>
      </c>
      <c r="BB29" s="207">
        <f t="shared" si="16"/>
        <v>0</v>
      </c>
      <c r="BC29" s="207">
        <f t="shared" si="17"/>
        <v>0</v>
      </c>
      <c r="BD29" s="179">
        <f t="shared" si="18"/>
        <v>0</v>
      </c>
      <c r="BE29" s="179">
        <f t="shared" si="19"/>
        <v>0</v>
      </c>
      <c r="BF29" s="237">
        <f t="shared" si="20"/>
        <v>0</v>
      </c>
      <c r="BG29" s="143">
        <f t="shared" si="21"/>
        <v>0</v>
      </c>
      <c r="BH29" s="143">
        <f t="shared" si="22"/>
        <v>0</v>
      </c>
      <c r="BI29" s="270" t="str">
        <f t="shared" si="23"/>
        <v/>
      </c>
      <c r="BJ29" s="270" t="str">
        <f t="shared" si="24"/>
        <v/>
      </c>
    </row>
    <row r="30" spans="1:62" ht="21.95" customHeight="1">
      <c r="A30" s="456" t="str">
        <f>IF('Modified SF1'!A26="","",'Modified SF1'!A26)</f>
        <v/>
      </c>
      <c r="B30" s="689" t="str">
        <f>IF('Modified SF1'!C26="","",'Modified SF1'!C26)</f>
        <v/>
      </c>
      <c r="C30" s="690"/>
      <c r="D30" s="380"/>
      <c r="E30" s="381"/>
      <c r="F30" s="382"/>
      <c r="G30" s="382"/>
      <c r="H30" s="383"/>
      <c r="I30" s="376">
        <f t="shared" si="6"/>
        <v>0</v>
      </c>
      <c r="J30" s="384"/>
      <c r="K30" s="382"/>
      <c r="L30" s="382"/>
      <c r="M30" s="382"/>
      <c r="N30" s="383"/>
      <c r="O30" s="376">
        <f t="shared" si="7"/>
        <v>0</v>
      </c>
      <c r="P30" s="384"/>
      <c r="Q30" s="382"/>
      <c r="R30" s="382"/>
      <c r="S30" s="382"/>
      <c r="T30" s="383"/>
      <c r="U30" s="376">
        <f t="shared" si="8"/>
        <v>0</v>
      </c>
      <c r="V30" s="384"/>
      <c r="W30" s="382"/>
      <c r="X30" s="382"/>
      <c r="Y30" s="382"/>
      <c r="Z30" s="383"/>
      <c r="AA30" s="376">
        <f t="shared" si="9"/>
        <v>0</v>
      </c>
      <c r="AB30" s="384"/>
      <c r="AC30" s="382"/>
      <c r="AD30" s="382"/>
      <c r="AE30" s="382"/>
      <c r="AF30" s="383"/>
      <c r="AG30" s="248">
        <f t="shared" si="10"/>
        <v>0</v>
      </c>
      <c r="AH30" s="429" t="str">
        <f t="shared" si="25"/>
        <v/>
      </c>
      <c r="AI30" s="430" t="str">
        <f t="shared" si="26"/>
        <v/>
      </c>
      <c r="AJ30" s="679"/>
      <c r="AK30" s="680"/>
      <c r="AL30" s="680"/>
      <c r="AM30" s="680"/>
      <c r="AN30" s="680"/>
      <c r="AO30" s="681"/>
      <c r="AP30" s="196" t="str">
        <f t="shared" si="11"/>
        <v/>
      </c>
      <c r="AQ30" s="178">
        <f t="shared" si="12"/>
        <v>0</v>
      </c>
      <c r="AR30" s="179" t="str">
        <f t="shared" si="13"/>
        <v/>
      </c>
      <c r="AS30" s="220" t="str">
        <f>IF(B30="","",AZ30+November!AS30)</f>
        <v/>
      </c>
      <c r="AT30" s="220" t="str">
        <f>IF(B30="","",BA30+November!AT30)</f>
        <v/>
      </c>
      <c r="AU30" s="220" t="str">
        <f>IF(B30="","",BB30+November!AU30)</f>
        <v/>
      </c>
      <c r="AV30" s="234" t="str">
        <f>IF(B30="","",BC30+November!AV30)</f>
        <v/>
      </c>
      <c r="AW30" s="233">
        <f>IF(BD30="","",BD30+November!AW30)</f>
        <v>0</v>
      </c>
      <c r="AX30" s="233">
        <f>IF(BE30="","",BE30+November!AX30)</f>
        <v>0</v>
      </c>
      <c r="AY30" s="246" t="str">
        <f>IF(B30="","",BF30+November!AY30)</f>
        <v/>
      </c>
      <c r="AZ30" s="207">
        <f t="shared" si="14"/>
        <v>0</v>
      </c>
      <c r="BA30" s="207">
        <f t="shared" si="15"/>
        <v>0</v>
      </c>
      <c r="BB30" s="207">
        <f t="shared" si="16"/>
        <v>0</v>
      </c>
      <c r="BC30" s="207">
        <f t="shared" si="17"/>
        <v>0</v>
      </c>
      <c r="BD30" s="179">
        <f t="shared" si="18"/>
        <v>0</v>
      </c>
      <c r="BE30" s="179">
        <f t="shared" si="19"/>
        <v>0</v>
      </c>
      <c r="BF30" s="237">
        <f t="shared" si="20"/>
        <v>0</v>
      </c>
      <c r="BG30" s="143">
        <f t="shared" si="21"/>
        <v>0</v>
      </c>
      <c r="BH30" s="143">
        <f t="shared" si="22"/>
        <v>0</v>
      </c>
      <c r="BI30" s="270" t="str">
        <f t="shared" si="23"/>
        <v/>
      </c>
      <c r="BJ30" s="270" t="str">
        <f t="shared" si="24"/>
        <v/>
      </c>
    </row>
    <row r="31" spans="1:62" ht="21.95" customHeight="1">
      <c r="A31" s="457" t="str">
        <f>IF('Modified SF1'!A27="","",'Modified SF1'!A27)</f>
        <v/>
      </c>
      <c r="B31" s="687" t="str">
        <f>IF('Modified SF1'!C27="","",'Modified SF1'!C27)</f>
        <v/>
      </c>
      <c r="C31" s="688"/>
      <c r="D31" s="372"/>
      <c r="E31" s="373"/>
      <c r="F31" s="374"/>
      <c r="G31" s="374"/>
      <c r="H31" s="375"/>
      <c r="I31" s="376">
        <f t="shared" si="6"/>
        <v>0</v>
      </c>
      <c r="J31" s="377"/>
      <c r="K31" s="378"/>
      <c r="L31" s="378"/>
      <c r="M31" s="378"/>
      <c r="N31" s="379"/>
      <c r="O31" s="376">
        <f t="shared" si="7"/>
        <v>0</v>
      </c>
      <c r="P31" s="377"/>
      <c r="Q31" s="378"/>
      <c r="R31" s="378"/>
      <c r="S31" s="378"/>
      <c r="T31" s="379"/>
      <c r="U31" s="376">
        <f t="shared" si="8"/>
        <v>0</v>
      </c>
      <c r="V31" s="377"/>
      <c r="W31" s="378"/>
      <c r="X31" s="378"/>
      <c r="Y31" s="378"/>
      <c r="Z31" s="379"/>
      <c r="AA31" s="376">
        <f t="shared" si="9"/>
        <v>0</v>
      </c>
      <c r="AB31" s="377"/>
      <c r="AC31" s="378"/>
      <c r="AD31" s="378"/>
      <c r="AE31" s="378"/>
      <c r="AF31" s="379"/>
      <c r="AG31" s="248">
        <f t="shared" si="10"/>
        <v>0</v>
      </c>
      <c r="AH31" s="431" t="str">
        <f t="shared" si="25"/>
        <v/>
      </c>
      <c r="AI31" s="432" t="str">
        <f t="shared" si="26"/>
        <v/>
      </c>
      <c r="AJ31" s="676"/>
      <c r="AK31" s="677"/>
      <c r="AL31" s="677"/>
      <c r="AM31" s="677"/>
      <c r="AN31" s="677"/>
      <c r="AO31" s="678"/>
      <c r="AP31" s="196" t="str">
        <f t="shared" si="11"/>
        <v/>
      </c>
      <c r="AQ31" s="178">
        <f t="shared" si="12"/>
        <v>0</v>
      </c>
      <c r="AR31" s="179" t="str">
        <f t="shared" si="13"/>
        <v/>
      </c>
      <c r="AS31" s="220" t="str">
        <f>IF(B31="","",AZ31+November!AS31)</f>
        <v/>
      </c>
      <c r="AT31" s="220" t="str">
        <f>IF(B31="","",BA31+November!AT31)</f>
        <v/>
      </c>
      <c r="AU31" s="220" t="str">
        <f>IF(B31="","",BB31+November!AU31)</f>
        <v/>
      </c>
      <c r="AV31" s="234" t="str">
        <f>IF(B31="","",BC31+November!AV31)</f>
        <v/>
      </c>
      <c r="AW31" s="233">
        <f>IF(BD31="","",BD31+November!AW31)</f>
        <v>0</v>
      </c>
      <c r="AX31" s="233">
        <f>IF(BE31="","",BE31+November!AX31)</f>
        <v>0</v>
      </c>
      <c r="AY31" s="246" t="str">
        <f>IF(B31="","",BF31+November!AY31)</f>
        <v/>
      </c>
      <c r="AZ31" s="207">
        <f t="shared" si="14"/>
        <v>0</v>
      </c>
      <c r="BA31" s="207">
        <f t="shared" si="15"/>
        <v>0</v>
      </c>
      <c r="BB31" s="207">
        <f t="shared" si="16"/>
        <v>0</v>
      </c>
      <c r="BC31" s="207">
        <f t="shared" si="17"/>
        <v>0</v>
      </c>
      <c r="BD31" s="179">
        <f t="shared" si="18"/>
        <v>0</v>
      </c>
      <c r="BE31" s="179">
        <f t="shared" si="19"/>
        <v>0</v>
      </c>
      <c r="BF31" s="237">
        <f t="shared" si="20"/>
        <v>0</v>
      </c>
      <c r="BG31" s="143">
        <f t="shared" si="21"/>
        <v>0</v>
      </c>
      <c r="BH31" s="143">
        <f t="shared" si="22"/>
        <v>0</v>
      </c>
      <c r="BI31" s="270" t="str">
        <f t="shared" si="23"/>
        <v/>
      </c>
      <c r="BJ31" s="270" t="str">
        <f t="shared" si="24"/>
        <v/>
      </c>
    </row>
    <row r="32" spans="1:62" ht="21.95" customHeight="1">
      <c r="A32" s="456" t="str">
        <f>IF('Modified SF1'!A28="","",'Modified SF1'!A28)</f>
        <v/>
      </c>
      <c r="B32" s="689" t="str">
        <f>IF('Modified SF1'!C28="","",'Modified SF1'!C28)</f>
        <v/>
      </c>
      <c r="C32" s="690"/>
      <c r="D32" s="380"/>
      <c r="E32" s="381"/>
      <c r="F32" s="382"/>
      <c r="G32" s="382"/>
      <c r="H32" s="383"/>
      <c r="I32" s="376">
        <f t="shared" si="6"/>
        <v>0</v>
      </c>
      <c r="J32" s="384"/>
      <c r="K32" s="382"/>
      <c r="L32" s="382"/>
      <c r="M32" s="382"/>
      <c r="N32" s="383"/>
      <c r="O32" s="376">
        <f t="shared" si="7"/>
        <v>0</v>
      </c>
      <c r="P32" s="384"/>
      <c r="Q32" s="382"/>
      <c r="R32" s="382"/>
      <c r="S32" s="382"/>
      <c r="T32" s="383"/>
      <c r="U32" s="376">
        <f t="shared" si="8"/>
        <v>0</v>
      </c>
      <c r="V32" s="384"/>
      <c r="W32" s="382"/>
      <c r="X32" s="382"/>
      <c r="Y32" s="382"/>
      <c r="Z32" s="383"/>
      <c r="AA32" s="376">
        <f t="shared" si="9"/>
        <v>0</v>
      </c>
      <c r="AB32" s="384"/>
      <c r="AC32" s="382"/>
      <c r="AD32" s="382"/>
      <c r="AE32" s="382"/>
      <c r="AF32" s="383"/>
      <c r="AG32" s="248">
        <f t="shared" si="10"/>
        <v>0</v>
      </c>
      <c r="AH32" s="429" t="str">
        <f t="shared" si="25"/>
        <v/>
      </c>
      <c r="AI32" s="430" t="str">
        <f t="shared" si="26"/>
        <v/>
      </c>
      <c r="AJ32" s="679"/>
      <c r="AK32" s="680"/>
      <c r="AL32" s="680"/>
      <c r="AM32" s="680"/>
      <c r="AN32" s="680"/>
      <c r="AO32" s="681"/>
      <c r="AP32" s="196" t="str">
        <f t="shared" si="11"/>
        <v/>
      </c>
      <c r="AQ32" s="178">
        <f t="shared" si="12"/>
        <v>0</v>
      </c>
      <c r="AR32" s="179" t="str">
        <f t="shared" si="13"/>
        <v/>
      </c>
      <c r="AS32" s="220" t="str">
        <f>IF(B32="","",AZ32+November!AS32)</f>
        <v/>
      </c>
      <c r="AT32" s="220" t="str">
        <f>IF(B32="","",BA32+November!AT32)</f>
        <v/>
      </c>
      <c r="AU32" s="220" t="str">
        <f>IF(B32="","",BB32+November!AU32)</f>
        <v/>
      </c>
      <c r="AV32" s="234" t="str">
        <f>IF(B32="","",BC32+November!AV32)</f>
        <v/>
      </c>
      <c r="AW32" s="233">
        <f>IF(BD32="","",BD32+November!AW32)</f>
        <v>0</v>
      </c>
      <c r="AX32" s="233">
        <f>IF(BE32="","",BE32+November!AX32)</f>
        <v>0</v>
      </c>
      <c r="AY32" s="246" t="str">
        <f>IF(B32="","",BF32+November!AY32)</f>
        <v/>
      </c>
      <c r="AZ32" s="207">
        <f t="shared" si="14"/>
        <v>0</v>
      </c>
      <c r="BA32" s="207">
        <f t="shared" si="15"/>
        <v>0</v>
      </c>
      <c r="BB32" s="207">
        <f t="shared" si="16"/>
        <v>0</v>
      </c>
      <c r="BC32" s="207">
        <f t="shared" si="17"/>
        <v>0</v>
      </c>
      <c r="BD32" s="179">
        <f t="shared" si="18"/>
        <v>0</v>
      </c>
      <c r="BE32" s="179">
        <f t="shared" si="19"/>
        <v>0</v>
      </c>
      <c r="BF32" s="237">
        <f t="shared" si="20"/>
        <v>0</v>
      </c>
      <c r="BG32" s="143">
        <f t="shared" si="21"/>
        <v>0</v>
      </c>
      <c r="BH32" s="143">
        <f t="shared" si="22"/>
        <v>0</v>
      </c>
      <c r="BI32" s="270" t="str">
        <f t="shared" si="23"/>
        <v/>
      </c>
      <c r="BJ32" s="270" t="str">
        <f t="shared" si="24"/>
        <v/>
      </c>
    </row>
    <row r="33" spans="1:62" ht="21.95" customHeight="1">
      <c r="A33" s="457" t="str">
        <f>IF('Modified SF1'!A29="","",'Modified SF1'!A29)</f>
        <v/>
      </c>
      <c r="B33" s="687" t="str">
        <f>IF('Modified SF1'!C29="","",'Modified SF1'!C29)</f>
        <v/>
      </c>
      <c r="C33" s="688"/>
      <c r="D33" s="372"/>
      <c r="E33" s="373"/>
      <c r="F33" s="374"/>
      <c r="G33" s="374"/>
      <c r="H33" s="375"/>
      <c r="I33" s="376">
        <f t="shared" si="6"/>
        <v>0</v>
      </c>
      <c r="J33" s="377"/>
      <c r="K33" s="378"/>
      <c r="L33" s="378"/>
      <c r="M33" s="378"/>
      <c r="N33" s="379"/>
      <c r="O33" s="376">
        <f t="shared" si="7"/>
        <v>0</v>
      </c>
      <c r="P33" s="377"/>
      <c r="Q33" s="378"/>
      <c r="R33" s="378"/>
      <c r="S33" s="378"/>
      <c r="T33" s="379"/>
      <c r="U33" s="376">
        <f t="shared" si="8"/>
        <v>0</v>
      </c>
      <c r="V33" s="377"/>
      <c r="W33" s="378"/>
      <c r="X33" s="378"/>
      <c r="Y33" s="378"/>
      <c r="Z33" s="379"/>
      <c r="AA33" s="376">
        <f t="shared" si="9"/>
        <v>0</v>
      </c>
      <c r="AB33" s="377"/>
      <c r="AC33" s="378"/>
      <c r="AD33" s="378"/>
      <c r="AE33" s="378"/>
      <c r="AF33" s="379"/>
      <c r="AG33" s="248">
        <f t="shared" si="10"/>
        <v>0</v>
      </c>
      <c r="AH33" s="431" t="str">
        <f t="shared" si="25"/>
        <v/>
      </c>
      <c r="AI33" s="432" t="str">
        <f t="shared" si="26"/>
        <v/>
      </c>
      <c r="AJ33" s="676"/>
      <c r="AK33" s="677"/>
      <c r="AL33" s="677"/>
      <c r="AM33" s="677"/>
      <c r="AN33" s="677"/>
      <c r="AO33" s="678"/>
      <c r="AP33" s="196" t="str">
        <f t="shared" si="11"/>
        <v/>
      </c>
      <c r="AQ33" s="178">
        <f t="shared" si="12"/>
        <v>0</v>
      </c>
      <c r="AR33" s="179" t="str">
        <f t="shared" si="13"/>
        <v/>
      </c>
      <c r="AS33" s="220" t="str">
        <f>IF(B33="","",AZ33+November!AS33)</f>
        <v/>
      </c>
      <c r="AT33" s="220" t="str">
        <f>IF(B33="","",BA33+November!AT33)</f>
        <v/>
      </c>
      <c r="AU33" s="220" t="str">
        <f>IF(B33="","",BB33+November!AU33)</f>
        <v/>
      </c>
      <c r="AV33" s="234" t="str">
        <f>IF(B33="","",BC33+November!AV33)</f>
        <v/>
      </c>
      <c r="AW33" s="233">
        <f>IF(BD33="","",BD33+November!AW33)</f>
        <v>0</v>
      </c>
      <c r="AX33" s="233">
        <f>IF(BE33="","",BE33+November!AX33)</f>
        <v>0</v>
      </c>
      <c r="AY33" s="246" t="str">
        <f>IF(B33="","",BF33+November!AY33)</f>
        <v/>
      </c>
      <c r="AZ33" s="207">
        <f t="shared" si="14"/>
        <v>0</v>
      </c>
      <c r="BA33" s="207">
        <f t="shared" si="15"/>
        <v>0</v>
      </c>
      <c r="BB33" s="207">
        <f t="shared" si="16"/>
        <v>0</v>
      </c>
      <c r="BC33" s="207">
        <f t="shared" si="17"/>
        <v>0</v>
      </c>
      <c r="BD33" s="179">
        <f t="shared" si="18"/>
        <v>0</v>
      </c>
      <c r="BE33" s="179">
        <f t="shared" si="19"/>
        <v>0</v>
      </c>
      <c r="BF33" s="237">
        <f t="shared" si="20"/>
        <v>0</v>
      </c>
      <c r="BG33" s="143">
        <f t="shared" si="21"/>
        <v>0</v>
      </c>
      <c r="BH33" s="143">
        <f t="shared" si="22"/>
        <v>0</v>
      </c>
      <c r="BI33" s="270" t="str">
        <f t="shared" si="23"/>
        <v/>
      </c>
      <c r="BJ33" s="270" t="str">
        <f t="shared" si="24"/>
        <v/>
      </c>
    </row>
    <row r="34" spans="1:62" ht="21.95" customHeight="1">
      <c r="A34" s="456" t="str">
        <f>IF('Modified SF1'!A30="","",'Modified SF1'!A30)</f>
        <v/>
      </c>
      <c r="B34" s="689" t="str">
        <f>IF('Modified SF1'!C30="","",'Modified SF1'!C30)</f>
        <v/>
      </c>
      <c r="C34" s="690"/>
      <c r="D34" s="380"/>
      <c r="E34" s="381"/>
      <c r="F34" s="382"/>
      <c r="G34" s="382"/>
      <c r="H34" s="383"/>
      <c r="I34" s="376">
        <f t="shared" si="6"/>
        <v>0</v>
      </c>
      <c r="J34" s="384"/>
      <c r="K34" s="382"/>
      <c r="L34" s="382"/>
      <c r="M34" s="382"/>
      <c r="N34" s="383"/>
      <c r="O34" s="376">
        <f t="shared" si="7"/>
        <v>0</v>
      </c>
      <c r="P34" s="384"/>
      <c r="Q34" s="382"/>
      <c r="R34" s="382"/>
      <c r="S34" s="382"/>
      <c r="T34" s="383"/>
      <c r="U34" s="376">
        <f t="shared" si="8"/>
        <v>0</v>
      </c>
      <c r="V34" s="384"/>
      <c r="W34" s="382"/>
      <c r="X34" s="382"/>
      <c r="Y34" s="382"/>
      <c r="Z34" s="383"/>
      <c r="AA34" s="376">
        <f t="shared" si="9"/>
        <v>0</v>
      </c>
      <c r="AB34" s="384"/>
      <c r="AC34" s="382"/>
      <c r="AD34" s="382"/>
      <c r="AE34" s="382"/>
      <c r="AF34" s="383"/>
      <c r="AG34" s="248">
        <f t="shared" si="10"/>
        <v>0</v>
      </c>
      <c r="AH34" s="429" t="str">
        <f t="shared" si="25"/>
        <v/>
      </c>
      <c r="AI34" s="430" t="str">
        <f t="shared" si="26"/>
        <v/>
      </c>
      <c r="AJ34" s="679"/>
      <c r="AK34" s="680"/>
      <c r="AL34" s="680"/>
      <c r="AM34" s="680"/>
      <c r="AN34" s="680"/>
      <c r="AO34" s="681"/>
      <c r="AP34" s="196" t="str">
        <f t="shared" si="11"/>
        <v/>
      </c>
      <c r="AQ34" s="178">
        <f t="shared" si="12"/>
        <v>0</v>
      </c>
      <c r="AR34" s="179" t="str">
        <f t="shared" si="13"/>
        <v/>
      </c>
      <c r="AS34" s="220" t="str">
        <f>IF(B34="","",AZ34+November!AS34)</f>
        <v/>
      </c>
      <c r="AT34" s="220" t="str">
        <f>IF(B34="","",BA34+November!AT34)</f>
        <v/>
      </c>
      <c r="AU34" s="220" t="str">
        <f>IF(B34="","",BB34+November!AU34)</f>
        <v/>
      </c>
      <c r="AV34" s="234" t="str">
        <f>IF(B34="","",BC34+November!AV34)</f>
        <v/>
      </c>
      <c r="AW34" s="233">
        <f>IF(BD34="","",BD34+November!AW34)</f>
        <v>0</v>
      </c>
      <c r="AX34" s="233">
        <f>IF(BE34="","",BE34+November!AX34)</f>
        <v>0</v>
      </c>
      <c r="AY34" s="246" t="str">
        <f>IF(B34="","",BF34+November!AY34)</f>
        <v/>
      </c>
      <c r="AZ34" s="207">
        <f t="shared" si="14"/>
        <v>0</v>
      </c>
      <c r="BA34" s="207">
        <f t="shared" si="15"/>
        <v>0</v>
      </c>
      <c r="BB34" s="207">
        <f t="shared" si="16"/>
        <v>0</v>
      </c>
      <c r="BC34" s="207">
        <f t="shared" si="17"/>
        <v>0</v>
      </c>
      <c r="BD34" s="179">
        <f t="shared" si="18"/>
        <v>0</v>
      </c>
      <c r="BE34" s="179">
        <f t="shared" si="19"/>
        <v>0</v>
      </c>
      <c r="BF34" s="237">
        <f t="shared" si="20"/>
        <v>0</v>
      </c>
      <c r="BG34" s="143">
        <f t="shared" si="21"/>
        <v>0</v>
      </c>
      <c r="BH34" s="143">
        <f t="shared" si="22"/>
        <v>0</v>
      </c>
      <c r="BI34" s="270" t="str">
        <f t="shared" si="23"/>
        <v/>
      </c>
      <c r="BJ34" s="270" t="str">
        <f t="shared" si="24"/>
        <v/>
      </c>
    </row>
    <row r="35" spans="1:62" ht="21.95" customHeight="1">
      <c r="A35" s="457" t="str">
        <f>IF('Modified SF1'!A31="","",'Modified SF1'!A31)</f>
        <v/>
      </c>
      <c r="B35" s="687" t="str">
        <f>IF('Modified SF1'!C31="","",'Modified SF1'!C31)</f>
        <v/>
      </c>
      <c r="C35" s="688"/>
      <c r="D35" s="372"/>
      <c r="E35" s="373"/>
      <c r="F35" s="374"/>
      <c r="G35" s="374"/>
      <c r="H35" s="375"/>
      <c r="I35" s="376">
        <f t="shared" si="6"/>
        <v>0</v>
      </c>
      <c r="J35" s="377"/>
      <c r="K35" s="378"/>
      <c r="L35" s="378"/>
      <c r="M35" s="378"/>
      <c r="N35" s="379"/>
      <c r="O35" s="376">
        <f t="shared" si="7"/>
        <v>0</v>
      </c>
      <c r="P35" s="377"/>
      <c r="Q35" s="378"/>
      <c r="R35" s="378"/>
      <c r="S35" s="378"/>
      <c r="T35" s="379"/>
      <c r="U35" s="376">
        <f t="shared" si="8"/>
        <v>0</v>
      </c>
      <c r="V35" s="377"/>
      <c r="W35" s="378"/>
      <c r="X35" s="378"/>
      <c r="Y35" s="378"/>
      <c r="Z35" s="379"/>
      <c r="AA35" s="376">
        <f t="shared" si="9"/>
        <v>0</v>
      </c>
      <c r="AB35" s="377"/>
      <c r="AC35" s="378"/>
      <c r="AD35" s="378"/>
      <c r="AE35" s="378"/>
      <c r="AF35" s="379"/>
      <c r="AG35" s="248">
        <f t="shared" si="10"/>
        <v>0</v>
      </c>
      <c r="AH35" s="431" t="str">
        <f t="shared" si="25"/>
        <v/>
      </c>
      <c r="AI35" s="432" t="str">
        <f t="shared" si="26"/>
        <v/>
      </c>
      <c r="AJ35" s="676"/>
      <c r="AK35" s="677"/>
      <c r="AL35" s="677"/>
      <c r="AM35" s="677"/>
      <c r="AN35" s="677"/>
      <c r="AO35" s="678"/>
      <c r="AP35" s="196" t="str">
        <f t="shared" si="11"/>
        <v/>
      </c>
      <c r="AQ35" s="178">
        <f t="shared" si="12"/>
        <v>0</v>
      </c>
      <c r="AR35" s="179" t="str">
        <f t="shared" si="13"/>
        <v/>
      </c>
      <c r="AS35" s="220" t="str">
        <f>IF(B35="","",AZ35+November!AS35)</f>
        <v/>
      </c>
      <c r="AT35" s="220" t="str">
        <f>IF(B35="","",BA35+November!AT35)</f>
        <v/>
      </c>
      <c r="AU35" s="220" t="str">
        <f>IF(B35="","",BB35+November!AU35)</f>
        <v/>
      </c>
      <c r="AV35" s="234" t="str">
        <f>IF(B35="","",BC35+November!AV35)</f>
        <v/>
      </c>
      <c r="AW35" s="233">
        <f>IF(BD35="","",BD35+November!AW35)</f>
        <v>0</v>
      </c>
      <c r="AX35" s="233">
        <f>IF(BE35="","",BE35+November!AX35)</f>
        <v>0</v>
      </c>
      <c r="AY35" s="246" t="str">
        <f>IF(B35="","",BF35+November!AY35)</f>
        <v/>
      </c>
      <c r="AZ35" s="207">
        <f t="shared" si="14"/>
        <v>0</v>
      </c>
      <c r="BA35" s="207">
        <f t="shared" si="15"/>
        <v>0</v>
      </c>
      <c r="BB35" s="207">
        <f t="shared" si="16"/>
        <v>0</v>
      </c>
      <c r="BC35" s="207">
        <f t="shared" si="17"/>
        <v>0</v>
      </c>
      <c r="BD35" s="179">
        <f t="shared" si="18"/>
        <v>0</v>
      </c>
      <c r="BE35" s="179">
        <f t="shared" si="19"/>
        <v>0</v>
      </c>
      <c r="BF35" s="237">
        <f t="shared" si="20"/>
        <v>0</v>
      </c>
      <c r="BG35" s="143">
        <f t="shared" si="21"/>
        <v>0</v>
      </c>
      <c r="BH35" s="143">
        <f t="shared" si="22"/>
        <v>0</v>
      </c>
      <c r="BI35" s="270" t="str">
        <f t="shared" si="23"/>
        <v/>
      </c>
      <c r="BJ35" s="270" t="str">
        <f t="shared" si="24"/>
        <v/>
      </c>
    </row>
    <row r="36" spans="1:62" ht="21.95" customHeight="1">
      <c r="A36" s="456" t="str">
        <f>IF('Modified SF1'!A32="","",'Modified SF1'!A32)</f>
        <v/>
      </c>
      <c r="B36" s="689" t="str">
        <f>IF('Modified SF1'!C32="","",'Modified SF1'!C32)</f>
        <v/>
      </c>
      <c r="C36" s="690"/>
      <c r="D36" s="380"/>
      <c r="E36" s="381"/>
      <c r="F36" s="382"/>
      <c r="G36" s="382"/>
      <c r="H36" s="383"/>
      <c r="I36" s="376">
        <f t="shared" si="6"/>
        <v>0</v>
      </c>
      <c r="J36" s="384"/>
      <c r="K36" s="382"/>
      <c r="L36" s="382"/>
      <c r="M36" s="382"/>
      <c r="N36" s="383"/>
      <c r="O36" s="376">
        <f t="shared" si="7"/>
        <v>0</v>
      </c>
      <c r="P36" s="384"/>
      <c r="Q36" s="382"/>
      <c r="R36" s="382"/>
      <c r="S36" s="382"/>
      <c r="T36" s="383"/>
      <c r="U36" s="376">
        <f t="shared" si="8"/>
        <v>0</v>
      </c>
      <c r="V36" s="384"/>
      <c r="W36" s="382"/>
      <c r="X36" s="382"/>
      <c r="Y36" s="382"/>
      <c r="Z36" s="383"/>
      <c r="AA36" s="376">
        <f t="shared" si="9"/>
        <v>0</v>
      </c>
      <c r="AB36" s="384"/>
      <c r="AC36" s="382"/>
      <c r="AD36" s="382"/>
      <c r="AE36" s="382"/>
      <c r="AF36" s="383"/>
      <c r="AG36" s="248">
        <f t="shared" si="10"/>
        <v>0</v>
      </c>
      <c r="AH36" s="429" t="str">
        <f t="shared" si="25"/>
        <v/>
      </c>
      <c r="AI36" s="430" t="str">
        <f t="shared" si="26"/>
        <v/>
      </c>
      <c r="AJ36" s="679"/>
      <c r="AK36" s="680"/>
      <c r="AL36" s="680"/>
      <c r="AM36" s="680"/>
      <c r="AN36" s="680"/>
      <c r="AO36" s="681"/>
      <c r="AP36" s="196" t="str">
        <f t="shared" si="11"/>
        <v/>
      </c>
      <c r="AQ36" s="178">
        <f t="shared" si="12"/>
        <v>0</v>
      </c>
      <c r="AR36" s="179" t="str">
        <f t="shared" si="13"/>
        <v/>
      </c>
      <c r="AS36" s="220" t="str">
        <f>IF(B36="","",AZ36+November!AS36)</f>
        <v/>
      </c>
      <c r="AT36" s="220" t="str">
        <f>IF(B36="","",BA36+November!AT36)</f>
        <v/>
      </c>
      <c r="AU36" s="220" t="str">
        <f>IF(B36="","",BB36+November!AU36)</f>
        <v/>
      </c>
      <c r="AV36" s="234" t="str">
        <f>IF(B36="","",BC36+November!AV36)</f>
        <v/>
      </c>
      <c r="AW36" s="233">
        <f>IF(BD36="","",BD36+November!AW36)</f>
        <v>0</v>
      </c>
      <c r="AX36" s="233">
        <f>IF(BE36="","",BE36+November!AX36)</f>
        <v>0</v>
      </c>
      <c r="AY36" s="246" t="str">
        <f>IF(B36="","",BF36+November!AY36)</f>
        <v/>
      </c>
      <c r="AZ36" s="207">
        <f t="shared" si="14"/>
        <v>0</v>
      </c>
      <c r="BA36" s="207">
        <f t="shared" si="15"/>
        <v>0</v>
      </c>
      <c r="BB36" s="207">
        <f t="shared" si="16"/>
        <v>0</v>
      </c>
      <c r="BC36" s="207">
        <f t="shared" si="17"/>
        <v>0</v>
      </c>
      <c r="BD36" s="179">
        <f t="shared" si="18"/>
        <v>0</v>
      </c>
      <c r="BE36" s="179">
        <f t="shared" si="19"/>
        <v>0</v>
      </c>
      <c r="BF36" s="237">
        <f t="shared" si="20"/>
        <v>0</v>
      </c>
      <c r="BG36" s="143">
        <f t="shared" si="21"/>
        <v>0</v>
      </c>
      <c r="BH36" s="143">
        <f t="shared" si="22"/>
        <v>0</v>
      </c>
      <c r="BI36" s="270" t="str">
        <f t="shared" si="23"/>
        <v/>
      </c>
      <c r="BJ36" s="270" t="str">
        <f t="shared" si="24"/>
        <v/>
      </c>
    </row>
    <row r="37" spans="1:62" ht="21.95" customHeight="1">
      <c r="A37" s="457" t="str">
        <f>IF('Modified SF1'!A33="","",'Modified SF1'!A33)</f>
        <v/>
      </c>
      <c r="B37" s="687" t="str">
        <f>IF('Modified SF1'!C33="","",'Modified SF1'!C33)</f>
        <v/>
      </c>
      <c r="C37" s="688"/>
      <c r="D37" s="372"/>
      <c r="E37" s="373"/>
      <c r="F37" s="374"/>
      <c r="G37" s="374"/>
      <c r="H37" s="375"/>
      <c r="I37" s="376">
        <f t="shared" si="6"/>
        <v>0</v>
      </c>
      <c r="J37" s="377"/>
      <c r="K37" s="378"/>
      <c r="L37" s="378"/>
      <c r="M37" s="378"/>
      <c r="N37" s="379"/>
      <c r="O37" s="376">
        <f t="shared" si="7"/>
        <v>0</v>
      </c>
      <c r="P37" s="377"/>
      <c r="Q37" s="378"/>
      <c r="R37" s="378"/>
      <c r="S37" s="378"/>
      <c r="T37" s="379"/>
      <c r="U37" s="376">
        <f t="shared" si="8"/>
        <v>0</v>
      </c>
      <c r="V37" s="377"/>
      <c r="W37" s="378"/>
      <c r="X37" s="378"/>
      <c r="Y37" s="378"/>
      <c r="Z37" s="379"/>
      <c r="AA37" s="376">
        <f t="shared" si="9"/>
        <v>0</v>
      </c>
      <c r="AB37" s="377"/>
      <c r="AC37" s="378"/>
      <c r="AD37" s="378"/>
      <c r="AE37" s="378"/>
      <c r="AF37" s="379"/>
      <c r="AG37" s="248">
        <f t="shared" si="10"/>
        <v>0</v>
      </c>
      <c r="AH37" s="431" t="str">
        <f t="shared" si="25"/>
        <v/>
      </c>
      <c r="AI37" s="432" t="str">
        <f t="shared" si="26"/>
        <v/>
      </c>
      <c r="AJ37" s="676"/>
      <c r="AK37" s="677"/>
      <c r="AL37" s="677"/>
      <c r="AM37" s="677"/>
      <c r="AN37" s="677"/>
      <c r="AO37" s="678"/>
      <c r="AP37" s="196" t="str">
        <f t="shared" si="11"/>
        <v/>
      </c>
      <c r="AQ37" s="178">
        <f t="shared" si="12"/>
        <v>0</v>
      </c>
      <c r="AR37" s="179" t="str">
        <f t="shared" si="13"/>
        <v/>
      </c>
      <c r="AS37" s="220" t="str">
        <f>IF(B37="","",AZ37+November!AS37)</f>
        <v/>
      </c>
      <c r="AT37" s="220" t="str">
        <f>IF(B37="","",BA37+November!AT37)</f>
        <v/>
      </c>
      <c r="AU37" s="220" t="str">
        <f>IF(B37="","",BB37+November!AU37)</f>
        <v/>
      </c>
      <c r="AV37" s="234" t="str">
        <f>IF(B37="","",BC37+November!AV37)</f>
        <v/>
      </c>
      <c r="AW37" s="233">
        <f>IF(BD37="","",BD37+November!AW37)</f>
        <v>0</v>
      </c>
      <c r="AX37" s="233">
        <f>IF(BE37="","",BE37+November!AX37)</f>
        <v>0</v>
      </c>
      <c r="AY37" s="246" t="str">
        <f>IF(B37="","",BF37+November!AY37)</f>
        <v/>
      </c>
      <c r="AZ37" s="207">
        <f t="shared" si="14"/>
        <v>0</v>
      </c>
      <c r="BA37" s="207">
        <f t="shared" si="15"/>
        <v>0</v>
      </c>
      <c r="BB37" s="207">
        <f t="shared" si="16"/>
        <v>0</v>
      </c>
      <c r="BC37" s="207">
        <f t="shared" si="17"/>
        <v>0</v>
      </c>
      <c r="BD37" s="179">
        <f t="shared" si="18"/>
        <v>0</v>
      </c>
      <c r="BE37" s="179">
        <f t="shared" si="19"/>
        <v>0</v>
      </c>
      <c r="BF37" s="237">
        <f t="shared" si="20"/>
        <v>0</v>
      </c>
      <c r="BG37" s="143">
        <f t="shared" si="21"/>
        <v>0</v>
      </c>
      <c r="BH37" s="143">
        <f t="shared" si="22"/>
        <v>0</v>
      </c>
      <c r="BI37" s="270" t="str">
        <f t="shared" si="23"/>
        <v/>
      </c>
      <c r="BJ37" s="270" t="str">
        <f t="shared" si="24"/>
        <v/>
      </c>
    </row>
    <row r="38" spans="1:62" ht="21.95" customHeight="1">
      <c r="A38" s="456" t="str">
        <f>IF('Modified SF1'!A34="","",'Modified SF1'!A34)</f>
        <v/>
      </c>
      <c r="B38" s="689" t="str">
        <f>IF('Modified SF1'!C34="","",'Modified SF1'!C34)</f>
        <v/>
      </c>
      <c r="C38" s="690"/>
      <c r="D38" s="380"/>
      <c r="E38" s="381"/>
      <c r="F38" s="382"/>
      <c r="G38" s="382"/>
      <c r="H38" s="383"/>
      <c r="I38" s="376">
        <f t="shared" si="6"/>
        <v>0</v>
      </c>
      <c r="J38" s="384"/>
      <c r="K38" s="382"/>
      <c r="L38" s="382"/>
      <c r="M38" s="382"/>
      <c r="N38" s="383"/>
      <c r="O38" s="376">
        <f t="shared" si="7"/>
        <v>0</v>
      </c>
      <c r="P38" s="384"/>
      <c r="Q38" s="382"/>
      <c r="R38" s="382"/>
      <c r="S38" s="382"/>
      <c r="T38" s="383"/>
      <c r="U38" s="376">
        <f t="shared" si="8"/>
        <v>0</v>
      </c>
      <c r="V38" s="384"/>
      <c r="W38" s="382"/>
      <c r="X38" s="382"/>
      <c r="Y38" s="382"/>
      <c r="Z38" s="383"/>
      <c r="AA38" s="376">
        <f t="shared" si="9"/>
        <v>0</v>
      </c>
      <c r="AB38" s="384"/>
      <c r="AC38" s="382"/>
      <c r="AD38" s="382"/>
      <c r="AE38" s="382"/>
      <c r="AF38" s="383"/>
      <c r="AG38" s="248">
        <f t="shared" si="10"/>
        <v>0</v>
      </c>
      <c r="AH38" s="429" t="str">
        <f t="shared" si="25"/>
        <v/>
      </c>
      <c r="AI38" s="430" t="str">
        <f t="shared" si="26"/>
        <v/>
      </c>
      <c r="AJ38" s="679"/>
      <c r="AK38" s="680"/>
      <c r="AL38" s="680"/>
      <c r="AM38" s="680"/>
      <c r="AN38" s="680"/>
      <c r="AO38" s="681"/>
      <c r="AP38" s="196" t="str">
        <f t="shared" si="11"/>
        <v/>
      </c>
      <c r="AQ38" s="178">
        <f t="shared" si="12"/>
        <v>0</v>
      </c>
      <c r="AR38" s="179" t="str">
        <f t="shared" si="13"/>
        <v/>
      </c>
      <c r="AS38" s="220" t="str">
        <f>IF(B38="","",AZ38+November!AS38)</f>
        <v/>
      </c>
      <c r="AT38" s="220" t="str">
        <f>IF(B38="","",BA38+November!AT38)</f>
        <v/>
      </c>
      <c r="AU38" s="220" t="str">
        <f>IF(B38="","",BB38+November!AU38)</f>
        <v/>
      </c>
      <c r="AV38" s="234" t="str">
        <f>IF(B38="","",BC38+November!AV38)</f>
        <v/>
      </c>
      <c r="AW38" s="233">
        <f>IF(BD38="","",BD38+November!AW38)</f>
        <v>0</v>
      </c>
      <c r="AX38" s="233">
        <f>IF(BE38="","",BE38+November!AX38)</f>
        <v>0</v>
      </c>
      <c r="AY38" s="246" t="str">
        <f>IF(B38="","",BF38+November!AY38)</f>
        <v/>
      </c>
      <c r="AZ38" s="207">
        <f t="shared" si="14"/>
        <v>0</v>
      </c>
      <c r="BA38" s="207">
        <f t="shared" si="15"/>
        <v>0</v>
      </c>
      <c r="BB38" s="207">
        <f t="shared" si="16"/>
        <v>0</v>
      </c>
      <c r="BC38" s="207">
        <f t="shared" si="17"/>
        <v>0</v>
      </c>
      <c r="BD38" s="179">
        <f t="shared" si="18"/>
        <v>0</v>
      </c>
      <c r="BE38" s="179">
        <f t="shared" si="19"/>
        <v>0</v>
      </c>
      <c r="BF38" s="237">
        <f t="shared" si="20"/>
        <v>0</v>
      </c>
      <c r="BG38" s="143">
        <f t="shared" si="21"/>
        <v>0</v>
      </c>
      <c r="BH38" s="143">
        <f t="shared" si="22"/>
        <v>0</v>
      </c>
      <c r="BI38" s="270" t="str">
        <f t="shared" si="23"/>
        <v/>
      </c>
      <c r="BJ38" s="270" t="str">
        <f t="shared" si="24"/>
        <v/>
      </c>
    </row>
    <row r="39" spans="1:62" ht="21.95" customHeight="1">
      <c r="A39" s="457" t="str">
        <f>IF('Modified SF1'!A35="","",'Modified SF1'!A35)</f>
        <v/>
      </c>
      <c r="B39" s="687" t="str">
        <f>IF('Modified SF1'!C35="","",'Modified SF1'!C35)</f>
        <v/>
      </c>
      <c r="C39" s="688"/>
      <c r="D39" s="372"/>
      <c r="E39" s="373"/>
      <c r="F39" s="374"/>
      <c r="G39" s="374"/>
      <c r="H39" s="375"/>
      <c r="I39" s="376">
        <f t="shared" si="6"/>
        <v>0</v>
      </c>
      <c r="J39" s="377"/>
      <c r="K39" s="378"/>
      <c r="L39" s="378"/>
      <c r="M39" s="378"/>
      <c r="N39" s="379"/>
      <c r="O39" s="376">
        <f t="shared" si="7"/>
        <v>0</v>
      </c>
      <c r="P39" s="377"/>
      <c r="Q39" s="378"/>
      <c r="R39" s="378"/>
      <c r="S39" s="378"/>
      <c r="T39" s="379"/>
      <c r="U39" s="376">
        <f t="shared" si="8"/>
        <v>0</v>
      </c>
      <c r="V39" s="377"/>
      <c r="W39" s="378"/>
      <c r="X39" s="378"/>
      <c r="Y39" s="378"/>
      <c r="Z39" s="379"/>
      <c r="AA39" s="376">
        <f t="shared" si="9"/>
        <v>0</v>
      </c>
      <c r="AB39" s="377"/>
      <c r="AC39" s="378"/>
      <c r="AD39" s="378"/>
      <c r="AE39" s="378"/>
      <c r="AF39" s="379"/>
      <c r="AG39" s="248">
        <f t="shared" si="10"/>
        <v>0</v>
      </c>
      <c r="AH39" s="431" t="str">
        <f t="shared" si="25"/>
        <v/>
      </c>
      <c r="AI39" s="432" t="str">
        <f t="shared" si="26"/>
        <v/>
      </c>
      <c r="AJ39" s="676"/>
      <c r="AK39" s="677"/>
      <c r="AL39" s="677"/>
      <c r="AM39" s="677"/>
      <c r="AN39" s="677"/>
      <c r="AO39" s="678"/>
      <c r="AP39" s="196" t="str">
        <f t="shared" si="11"/>
        <v/>
      </c>
      <c r="AQ39" s="178">
        <f t="shared" si="12"/>
        <v>0</v>
      </c>
      <c r="AR39" s="179" t="str">
        <f t="shared" si="13"/>
        <v/>
      </c>
      <c r="AS39" s="220" t="str">
        <f>IF(B39="","",AZ39+November!AS39)</f>
        <v/>
      </c>
      <c r="AT39" s="220" t="str">
        <f>IF(B39="","",BA39+November!AT39)</f>
        <v/>
      </c>
      <c r="AU39" s="220" t="str">
        <f>IF(B39="","",BB39+November!AU39)</f>
        <v/>
      </c>
      <c r="AV39" s="234" t="str">
        <f>IF(B39="","",BC39+November!AV39)</f>
        <v/>
      </c>
      <c r="AW39" s="233">
        <f>IF(BD39="","",BD39+November!AW39)</f>
        <v>0</v>
      </c>
      <c r="AX39" s="233">
        <f>IF(BE39="","",BE39+November!AX39)</f>
        <v>0</v>
      </c>
      <c r="AY39" s="246" t="str">
        <f>IF(B39="","",BF39+November!AY39)</f>
        <v/>
      </c>
      <c r="AZ39" s="207">
        <f t="shared" si="14"/>
        <v>0</v>
      </c>
      <c r="BA39" s="207">
        <f t="shared" si="15"/>
        <v>0</v>
      </c>
      <c r="BB39" s="207">
        <f t="shared" si="16"/>
        <v>0</v>
      </c>
      <c r="BC39" s="207">
        <f t="shared" si="17"/>
        <v>0</v>
      </c>
      <c r="BD39" s="179">
        <f t="shared" si="18"/>
        <v>0</v>
      </c>
      <c r="BE39" s="179">
        <f t="shared" si="19"/>
        <v>0</v>
      </c>
      <c r="BF39" s="237">
        <f t="shared" si="20"/>
        <v>0</v>
      </c>
      <c r="BG39" s="143">
        <f t="shared" si="21"/>
        <v>0</v>
      </c>
      <c r="BH39" s="143">
        <f t="shared" si="22"/>
        <v>0</v>
      </c>
      <c r="BI39" s="270" t="str">
        <f t="shared" si="23"/>
        <v/>
      </c>
      <c r="BJ39" s="270" t="str">
        <f t="shared" si="24"/>
        <v/>
      </c>
    </row>
    <row r="40" spans="1:62" ht="21.95" customHeight="1">
      <c r="A40" s="456" t="str">
        <f>IF('Modified SF1'!A36="","",'Modified SF1'!A36)</f>
        <v/>
      </c>
      <c r="B40" s="689" t="str">
        <f>IF('Modified SF1'!C36="","",'Modified SF1'!C36)</f>
        <v/>
      </c>
      <c r="C40" s="690"/>
      <c r="D40" s="380"/>
      <c r="E40" s="381"/>
      <c r="F40" s="382"/>
      <c r="G40" s="382"/>
      <c r="H40" s="383"/>
      <c r="I40" s="376">
        <f t="shared" si="6"/>
        <v>0</v>
      </c>
      <c r="J40" s="384"/>
      <c r="K40" s="382"/>
      <c r="L40" s="382"/>
      <c r="M40" s="382"/>
      <c r="N40" s="383"/>
      <c r="O40" s="376">
        <f t="shared" si="7"/>
        <v>0</v>
      </c>
      <c r="P40" s="384"/>
      <c r="Q40" s="382"/>
      <c r="R40" s="382"/>
      <c r="S40" s="382"/>
      <c r="T40" s="383"/>
      <c r="U40" s="376">
        <f t="shared" si="8"/>
        <v>0</v>
      </c>
      <c r="V40" s="384"/>
      <c r="W40" s="382"/>
      <c r="X40" s="382"/>
      <c r="Y40" s="382"/>
      <c r="Z40" s="383"/>
      <c r="AA40" s="376">
        <f t="shared" si="9"/>
        <v>0</v>
      </c>
      <c r="AB40" s="384"/>
      <c r="AC40" s="382"/>
      <c r="AD40" s="382"/>
      <c r="AE40" s="382"/>
      <c r="AF40" s="383"/>
      <c r="AG40" s="248">
        <f t="shared" si="10"/>
        <v>0</v>
      </c>
      <c r="AH40" s="429" t="str">
        <f t="shared" si="25"/>
        <v/>
      </c>
      <c r="AI40" s="430" t="str">
        <f t="shared" si="26"/>
        <v/>
      </c>
      <c r="AJ40" s="679"/>
      <c r="AK40" s="680"/>
      <c r="AL40" s="680"/>
      <c r="AM40" s="680"/>
      <c r="AN40" s="680"/>
      <c r="AO40" s="681"/>
      <c r="AP40" s="196" t="str">
        <f t="shared" si="11"/>
        <v/>
      </c>
      <c r="AQ40" s="178">
        <f t="shared" si="12"/>
        <v>0</v>
      </c>
      <c r="AR40" s="179" t="str">
        <f t="shared" si="13"/>
        <v/>
      </c>
      <c r="AS40" s="220" t="str">
        <f>IF(B40="","",AZ40+November!AS40)</f>
        <v/>
      </c>
      <c r="AT40" s="220" t="str">
        <f>IF(B40="","",BA40+November!AT40)</f>
        <v/>
      </c>
      <c r="AU40" s="220" t="str">
        <f>IF(B40="","",BB40+November!AU40)</f>
        <v/>
      </c>
      <c r="AV40" s="234" t="str">
        <f>IF(B40="","",BC40+November!AV40)</f>
        <v/>
      </c>
      <c r="AW40" s="233">
        <f>IF(BD40="","",BD40+November!AW40)</f>
        <v>0</v>
      </c>
      <c r="AX40" s="233">
        <f>IF(BE40="","",BE40+November!AX40)</f>
        <v>0</v>
      </c>
      <c r="AY40" s="246" t="str">
        <f>IF(B40="","",BF40+November!AY40)</f>
        <v/>
      </c>
      <c r="AZ40" s="207">
        <f t="shared" si="14"/>
        <v>0</v>
      </c>
      <c r="BA40" s="207">
        <f t="shared" si="15"/>
        <v>0</v>
      </c>
      <c r="BB40" s="207">
        <f t="shared" si="16"/>
        <v>0</v>
      </c>
      <c r="BC40" s="207">
        <f t="shared" si="17"/>
        <v>0</v>
      </c>
      <c r="BD40" s="179">
        <f t="shared" si="18"/>
        <v>0</v>
      </c>
      <c r="BE40" s="179">
        <f t="shared" si="19"/>
        <v>0</v>
      </c>
      <c r="BF40" s="237">
        <f t="shared" si="20"/>
        <v>0</v>
      </c>
      <c r="BG40" s="143">
        <f t="shared" si="21"/>
        <v>0</v>
      </c>
      <c r="BH40" s="143">
        <f t="shared" si="22"/>
        <v>0</v>
      </c>
      <c r="BI40" s="270" t="str">
        <f t="shared" si="23"/>
        <v/>
      </c>
      <c r="BJ40" s="270" t="str">
        <f t="shared" si="24"/>
        <v/>
      </c>
    </row>
    <row r="41" spans="1:62" ht="21.95" customHeight="1">
      <c r="A41" s="457" t="str">
        <f>IF('Modified SF1'!A37="","",'Modified SF1'!A37)</f>
        <v/>
      </c>
      <c r="B41" s="687" t="str">
        <f>IF('Modified SF1'!C37="","",'Modified SF1'!C37)</f>
        <v/>
      </c>
      <c r="C41" s="688"/>
      <c r="D41" s="372"/>
      <c r="E41" s="373"/>
      <c r="F41" s="374"/>
      <c r="G41" s="374"/>
      <c r="H41" s="375"/>
      <c r="I41" s="376">
        <f t="shared" si="6"/>
        <v>0</v>
      </c>
      <c r="J41" s="377"/>
      <c r="K41" s="378"/>
      <c r="L41" s="378"/>
      <c r="M41" s="378"/>
      <c r="N41" s="379"/>
      <c r="O41" s="376">
        <f t="shared" si="7"/>
        <v>0</v>
      </c>
      <c r="P41" s="377"/>
      <c r="Q41" s="378"/>
      <c r="R41" s="378"/>
      <c r="S41" s="378"/>
      <c r="T41" s="379"/>
      <c r="U41" s="376">
        <f t="shared" si="8"/>
        <v>0</v>
      </c>
      <c r="V41" s="377"/>
      <c r="W41" s="378"/>
      <c r="X41" s="378"/>
      <c r="Y41" s="378"/>
      <c r="Z41" s="379"/>
      <c r="AA41" s="376">
        <f t="shared" si="9"/>
        <v>0</v>
      </c>
      <c r="AB41" s="377"/>
      <c r="AC41" s="378"/>
      <c r="AD41" s="378"/>
      <c r="AE41" s="378"/>
      <c r="AF41" s="379"/>
      <c r="AG41" s="248">
        <f t="shared" si="10"/>
        <v>0</v>
      </c>
      <c r="AH41" s="431" t="str">
        <f t="shared" si="25"/>
        <v/>
      </c>
      <c r="AI41" s="432" t="str">
        <f t="shared" si="26"/>
        <v/>
      </c>
      <c r="AJ41" s="676"/>
      <c r="AK41" s="677"/>
      <c r="AL41" s="677"/>
      <c r="AM41" s="677"/>
      <c r="AN41" s="677"/>
      <c r="AO41" s="678"/>
      <c r="AP41" s="196" t="str">
        <f t="shared" si="11"/>
        <v/>
      </c>
      <c r="AQ41" s="178">
        <f t="shared" si="12"/>
        <v>0</v>
      </c>
      <c r="AR41" s="179" t="str">
        <f t="shared" si="13"/>
        <v/>
      </c>
      <c r="AS41" s="220" t="str">
        <f>IF(B41="","",AZ41+November!AS41)</f>
        <v/>
      </c>
      <c r="AT41" s="220" t="str">
        <f>IF(B41="","",BA41+November!AT41)</f>
        <v/>
      </c>
      <c r="AU41" s="220" t="str">
        <f>IF(B41="","",BB41+November!AU41)</f>
        <v/>
      </c>
      <c r="AV41" s="234" t="str">
        <f>IF(B41="","",BC41+November!AV41)</f>
        <v/>
      </c>
      <c r="AW41" s="233">
        <f>IF(BD41="","",BD41+November!AW41)</f>
        <v>0</v>
      </c>
      <c r="AX41" s="233">
        <f>IF(BE41="","",BE41+November!AX41)</f>
        <v>0</v>
      </c>
      <c r="AY41" s="246" t="str">
        <f>IF(B41="","",BF41+November!AY41)</f>
        <v/>
      </c>
      <c r="AZ41" s="207">
        <f t="shared" si="14"/>
        <v>0</v>
      </c>
      <c r="BA41" s="207">
        <f t="shared" si="15"/>
        <v>0</v>
      </c>
      <c r="BB41" s="207">
        <f t="shared" si="16"/>
        <v>0</v>
      </c>
      <c r="BC41" s="207">
        <f t="shared" si="17"/>
        <v>0</v>
      </c>
      <c r="BD41" s="179">
        <f t="shared" si="18"/>
        <v>0</v>
      </c>
      <c r="BE41" s="179">
        <f t="shared" si="19"/>
        <v>0</v>
      </c>
      <c r="BF41" s="237">
        <f t="shared" si="20"/>
        <v>0</v>
      </c>
      <c r="BG41" s="143">
        <f t="shared" si="21"/>
        <v>0</v>
      </c>
      <c r="BH41" s="143">
        <f t="shared" si="22"/>
        <v>0</v>
      </c>
      <c r="BI41" s="270" t="str">
        <f t="shared" si="23"/>
        <v/>
      </c>
      <c r="BJ41" s="270" t="str">
        <f t="shared" si="24"/>
        <v/>
      </c>
    </row>
    <row r="42" spans="1:62" ht="21.95" customHeight="1">
      <c r="A42" s="456" t="str">
        <f>IF('Modified SF1'!A38="","",'Modified SF1'!A38)</f>
        <v/>
      </c>
      <c r="B42" s="689" t="str">
        <f>IF('Modified SF1'!C38="","",'Modified SF1'!C38)</f>
        <v/>
      </c>
      <c r="C42" s="690"/>
      <c r="D42" s="380"/>
      <c r="E42" s="381"/>
      <c r="F42" s="382"/>
      <c r="G42" s="382"/>
      <c r="H42" s="383"/>
      <c r="I42" s="376">
        <f t="shared" si="6"/>
        <v>0</v>
      </c>
      <c r="J42" s="384"/>
      <c r="K42" s="382"/>
      <c r="L42" s="382"/>
      <c r="M42" s="382"/>
      <c r="N42" s="383"/>
      <c r="O42" s="376">
        <f t="shared" si="7"/>
        <v>0</v>
      </c>
      <c r="P42" s="384"/>
      <c r="Q42" s="382"/>
      <c r="R42" s="382"/>
      <c r="S42" s="382"/>
      <c r="T42" s="383"/>
      <c r="U42" s="376">
        <f t="shared" si="8"/>
        <v>0</v>
      </c>
      <c r="V42" s="384"/>
      <c r="W42" s="382"/>
      <c r="X42" s="382"/>
      <c r="Y42" s="382"/>
      <c r="Z42" s="383"/>
      <c r="AA42" s="376">
        <f t="shared" si="9"/>
        <v>0</v>
      </c>
      <c r="AB42" s="384"/>
      <c r="AC42" s="382"/>
      <c r="AD42" s="382"/>
      <c r="AE42" s="382"/>
      <c r="AF42" s="383"/>
      <c r="AG42" s="248">
        <f t="shared" si="10"/>
        <v>0</v>
      </c>
      <c r="AH42" s="429" t="str">
        <f t="shared" si="25"/>
        <v/>
      </c>
      <c r="AI42" s="430" t="str">
        <f t="shared" si="26"/>
        <v/>
      </c>
      <c r="AJ42" s="679"/>
      <c r="AK42" s="680"/>
      <c r="AL42" s="680"/>
      <c r="AM42" s="680"/>
      <c r="AN42" s="680"/>
      <c r="AO42" s="681"/>
      <c r="AP42" s="196" t="str">
        <f t="shared" si="11"/>
        <v/>
      </c>
      <c r="AQ42" s="178">
        <f t="shared" si="12"/>
        <v>0</v>
      </c>
      <c r="AR42" s="179" t="str">
        <f t="shared" si="13"/>
        <v/>
      </c>
      <c r="AS42" s="220" t="str">
        <f>IF(B42="","",AZ42+November!AS42)</f>
        <v/>
      </c>
      <c r="AT42" s="220" t="str">
        <f>IF(B42="","",BA42+November!AT42)</f>
        <v/>
      </c>
      <c r="AU42" s="220" t="str">
        <f>IF(B42="","",BB42+November!AU42)</f>
        <v/>
      </c>
      <c r="AV42" s="234" t="str">
        <f>IF(B42="","",BC42+November!AV42)</f>
        <v/>
      </c>
      <c r="AW42" s="233">
        <f>IF(BD42="","",BD42+November!AW42)</f>
        <v>0</v>
      </c>
      <c r="AX42" s="233">
        <f>IF(BE42="","",BE42+November!AX42)</f>
        <v>0</v>
      </c>
      <c r="AY42" s="246" t="str">
        <f>IF(B42="","",BF42+November!AY42)</f>
        <v/>
      </c>
      <c r="AZ42" s="207">
        <f t="shared" si="14"/>
        <v>0</v>
      </c>
      <c r="BA42" s="207">
        <f t="shared" si="15"/>
        <v>0</v>
      </c>
      <c r="BB42" s="207">
        <f t="shared" si="16"/>
        <v>0</v>
      </c>
      <c r="BC42" s="207">
        <f t="shared" si="17"/>
        <v>0</v>
      </c>
      <c r="BD42" s="179">
        <f t="shared" si="18"/>
        <v>0</v>
      </c>
      <c r="BE42" s="179">
        <f t="shared" si="19"/>
        <v>0</v>
      </c>
      <c r="BF42" s="237">
        <f t="shared" si="20"/>
        <v>0</v>
      </c>
      <c r="BG42" s="143">
        <f t="shared" si="21"/>
        <v>0</v>
      </c>
      <c r="BH42" s="143">
        <f t="shared" si="22"/>
        <v>0</v>
      </c>
      <c r="BI42" s="270" t="str">
        <f t="shared" si="23"/>
        <v/>
      </c>
      <c r="BJ42" s="270" t="str">
        <f t="shared" si="24"/>
        <v/>
      </c>
    </row>
    <row r="43" spans="1:62" ht="21.95" customHeight="1">
      <c r="A43" s="457" t="str">
        <f>IF('Modified SF1'!A39="","",'Modified SF1'!A39)</f>
        <v/>
      </c>
      <c r="B43" s="687" t="str">
        <f>IF('Modified SF1'!C39="","",'Modified SF1'!C39)</f>
        <v/>
      </c>
      <c r="C43" s="688"/>
      <c r="D43" s="372"/>
      <c r="E43" s="373"/>
      <c r="F43" s="374"/>
      <c r="G43" s="374"/>
      <c r="H43" s="375"/>
      <c r="I43" s="376">
        <f t="shared" si="6"/>
        <v>0</v>
      </c>
      <c r="J43" s="377"/>
      <c r="K43" s="378"/>
      <c r="L43" s="378"/>
      <c r="M43" s="378"/>
      <c r="N43" s="379"/>
      <c r="O43" s="376">
        <f t="shared" si="7"/>
        <v>0</v>
      </c>
      <c r="P43" s="377"/>
      <c r="Q43" s="378"/>
      <c r="R43" s="378"/>
      <c r="S43" s="378"/>
      <c r="T43" s="379"/>
      <c r="U43" s="376">
        <f t="shared" si="8"/>
        <v>0</v>
      </c>
      <c r="V43" s="377"/>
      <c r="W43" s="378"/>
      <c r="X43" s="378"/>
      <c r="Y43" s="378"/>
      <c r="Z43" s="379"/>
      <c r="AA43" s="376">
        <f t="shared" si="9"/>
        <v>0</v>
      </c>
      <c r="AB43" s="377"/>
      <c r="AC43" s="378"/>
      <c r="AD43" s="378"/>
      <c r="AE43" s="378"/>
      <c r="AF43" s="379"/>
      <c r="AG43" s="248">
        <f t="shared" si="10"/>
        <v>0</v>
      </c>
      <c r="AH43" s="431" t="str">
        <f t="shared" si="25"/>
        <v/>
      </c>
      <c r="AI43" s="432" t="str">
        <f t="shared" si="26"/>
        <v/>
      </c>
      <c r="AJ43" s="676"/>
      <c r="AK43" s="677"/>
      <c r="AL43" s="677"/>
      <c r="AM43" s="677"/>
      <c r="AN43" s="677"/>
      <c r="AO43" s="678"/>
      <c r="AP43" s="196" t="str">
        <f t="shared" si="11"/>
        <v/>
      </c>
      <c r="AQ43" s="178">
        <f t="shared" si="12"/>
        <v>0</v>
      </c>
      <c r="AR43" s="179" t="str">
        <f t="shared" si="13"/>
        <v/>
      </c>
      <c r="AS43" s="220" t="str">
        <f>IF(B43="","",AZ43+November!AS43)</f>
        <v/>
      </c>
      <c r="AT43" s="220" t="str">
        <f>IF(B43="","",BA43+November!AT43)</f>
        <v/>
      </c>
      <c r="AU43" s="220" t="str">
        <f>IF(B43="","",BB43+November!AU43)</f>
        <v/>
      </c>
      <c r="AV43" s="234" t="str">
        <f>IF(B43="","",BC43+November!AV43)</f>
        <v/>
      </c>
      <c r="AW43" s="233">
        <f>IF(BD43="","",BD43+November!AW43)</f>
        <v>0</v>
      </c>
      <c r="AX43" s="233">
        <f>IF(BE43="","",BE43+November!AX43)</f>
        <v>0</v>
      </c>
      <c r="AY43" s="246" t="str">
        <f>IF(B43="","",BF43+November!AY43)</f>
        <v/>
      </c>
      <c r="AZ43" s="207">
        <f t="shared" si="14"/>
        <v>0</v>
      </c>
      <c r="BA43" s="207">
        <f t="shared" si="15"/>
        <v>0</v>
      </c>
      <c r="BB43" s="207">
        <f t="shared" si="16"/>
        <v>0</v>
      </c>
      <c r="BC43" s="207">
        <f t="shared" si="17"/>
        <v>0</v>
      </c>
      <c r="BD43" s="179">
        <f t="shared" si="18"/>
        <v>0</v>
      </c>
      <c r="BE43" s="179">
        <f t="shared" si="19"/>
        <v>0</v>
      </c>
      <c r="BF43" s="237">
        <f t="shared" si="20"/>
        <v>0</v>
      </c>
      <c r="BG43" s="143">
        <f t="shared" si="21"/>
        <v>0</v>
      </c>
      <c r="BH43" s="143">
        <f t="shared" si="22"/>
        <v>0</v>
      </c>
      <c r="BI43" s="270" t="str">
        <f t="shared" si="23"/>
        <v/>
      </c>
      <c r="BJ43" s="270" t="str">
        <f t="shared" si="24"/>
        <v/>
      </c>
    </row>
    <row r="44" spans="1:62" ht="21.95" customHeight="1">
      <c r="A44" s="456" t="str">
        <f>IF('Modified SF1'!A40="","",'Modified SF1'!A40)</f>
        <v/>
      </c>
      <c r="B44" s="689" t="str">
        <f>IF('Modified SF1'!C40="","",'Modified SF1'!C40)</f>
        <v/>
      </c>
      <c r="C44" s="690"/>
      <c r="D44" s="380"/>
      <c r="E44" s="381"/>
      <c r="F44" s="382"/>
      <c r="G44" s="382"/>
      <c r="H44" s="383"/>
      <c r="I44" s="376">
        <f t="shared" si="6"/>
        <v>0</v>
      </c>
      <c r="J44" s="384"/>
      <c r="K44" s="382"/>
      <c r="L44" s="382"/>
      <c r="M44" s="382"/>
      <c r="N44" s="383"/>
      <c r="O44" s="376">
        <f t="shared" si="7"/>
        <v>0</v>
      </c>
      <c r="P44" s="384"/>
      <c r="Q44" s="382"/>
      <c r="R44" s="382"/>
      <c r="S44" s="382"/>
      <c r="T44" s="383"/>
      <c r="U44" s="376">
        <f t="shared" si="8"/>
        <v>0</v>
      </c>
      <c r="V44" s="384"/>
      <c r="W44" s="382"/>
      <c r="X44" s="382"/>
      <c r="Y44" s="382"/>
      <c r="Z44" s="383"/>
      <c r="AA44" s="376">
        <f t="shared" si="9"/>
        <v>0</v>
      </c>
      <c r="AB44" s="384"/>
      <c r="AC44" s="382"/>
      <c r="AD44" s="382"/>
      <c r="AE44" s="382"/>
      <c r="AF44" s="383"/>
      <c r="AG44" s="248">
        <f t="shared" si="10"/>
        <v>0</v>
      </c>
      <c r="AH44" s="429" t="str">
        <f t="shared" si="25"/>
        <v/>
      </c>
      <c r="AI44" s="430" t="str">
        <f t="shared" si="26"/>
        <v/>
      </c>
      <c r="AJ44" s="679"/>
      <c r="AK44" s="680"/>
      <c r="AL44" s="680"/>
      <c r="AM44" s="680"/>
      <c r="AN44" s="680"/>
      <c r="AO44" s="681"/>
      <c r="AP44" s="196" t="str">
        <f t="shared" si="11"/>
        <v/>
      </c>
      <c r="AQ44" s="178">
        <f t="shared" si="12"/>
        <v>0</v>
      </c>
      <c r="AR44" s="179" t="str">
        <f t="shared" si="13"/>
        <v/>
      </c>
      <c r="AS44" s="220" t="str">
        <f>IF(B44="","",AZ44+November!AS44)</f>
        <v/>
      </c>
      <c r="AT44" s="220" t="str">
        <f>IF(B44="","",BA44+November!AT44)</f>
        <v/>
      </c>
      <c r="AU44" s="220" t="str">
        <f>IF(B44="","",BB44+November!AU44)</f>
        <v/>
      </c>
      <c r="AV44" s="234" t="str">
        <f>IF(B44="","",BC44+November!AV44)</f>
        <v/>
      </c>
      <c r="AW44" s="233">
        <f>IF(BD44="","",BD44+November!AW44)</f>
        <v>0</v>
      </c>
      <c r="AX44" s="233">
        <f>IF(BE44="","",BE44+November!AX44)</f>
        <v>0</v>
      </c>
      <c r="AY44" s="246" t="str">
        <f>IF(B44="","",BF44+November!AY44)</f>
        <v/>
      </c>
      <c r="AZ44" s="207">
        <f t="shared" si="14"/>
        <v>0</v>
      </c>
      <c r="BA44" s="207">
        <f t="shared" si="15"/>
        <v>0</v>
      </c>
      <c r="BB44" s="207">
        <f t="shared" si="16"/>
        <v>0</v>
      </c>
      <c r="BC44" s="207">
        <f t="shared" si="17"/>
        <v>0</v>
      </c>
      <c r="BD44" s="179">
        <f t="shared" si="18"/>
        <v>0</v>
      </c>
      <c r="BE44" s="179">
        <f t="shared" si="19"/>
        <v>0</v>
      </c>
      <c r="BF44" s="237">
        <f t="shared" si="20"/>
        <v>0</v>
      </c>
      <c r="BG44" s="143">
        <f t="shared" si="21"/>
        <v>0</v>
      </c>
      <c r="BH44" s="143">
        <f t="shared" si="22"/>
        <v>0</v>
      </c>
      <c r="BI44" s="270" t="str">
        <f t="shared" si="23"/>
        <v/>
      </c>
      <c r="BJ44" s="270" t="str">
        <f t="shared" si="24"/>
        <v/>
      </c>
    </row>
    <row r="45" spans="1:62" ht="21.95" customHeight="1">
      <c r="A45" s="457" t="str">
        <f>IF('Modified SF1'!A41="","",'Modified SF1'!A41)</f>
        <v/>
      </c>
      <c r="B45" s="687" t="str">
        <f>IF('Modified SF1'!C41="","",'Modified SF1'!C41)</f>
        <v/>
      </c>
      <c r="C45" s="688"/>
      <c r="D45" s="372"/>
      <c r="E45" s="373"/>
      <c r="F45" s="374"/>
      <c r="G45" s="374"/>
      <c r="H45" s="375"/>
      <c r="I45" s="376">
        <f t="shared" si="6"/>
        <v>0</v>
      </c>
      <c r="J45" s="377"/>
      <c r="K45" s="378"/>
      <c r="L45" s="378"/>
      <c r="M45" s="378"/>
      <c r="N45" s="379"/>
      <c r="O45" s="376">
        <f t="shared" si="7"/>
        <v>0</v>
      </c>
      <c r="P45" s="377"/>
      <c r="Q45" s="378"/>
      <c r="R45" s="378"/>
      <c r="S45" s="378"/>
      <c r="T45" s="379"/>
      <c r="U45" s="376">
        <f t="shared" si="8"/>
        <v>0</v>
      </c>
      <c r="V45" s="377"/>
      <c r="W45" s="378"/>
      <c r="X45" s="378"/>
      <c r="Y45" s="378"/>
      <c r="Z45" s="379"/>
      <c r="AA45" s="376">
        <f t="shared" si="9"/>
        <v>0</v>
      </c>
      <c r="AB45" s="377"/>
      <c r="AC45" s="378"/>
      <c r="AD45" s="378"/>
      <c r="AE45" s="378"/>
      <c r="AF45" s="379"/>
      <c r="AG45" s="248">
        <f t="shared" si="10"/>
        <v>0</v>
      </c>
      <c r="AH45" s="431" t="str">
        <f t="shared" si="25"/>
        <v/>
      </c>
      <c r="AI45" s="432" t="str">
        <f t="shared" si="26"/>
        <v/>
      </c>
      <c r="AJ45" s="676"/>
      <c r="AK45" s="677"/>
      <c r="AL45" s="677"/>
      <c r="AM45" s="677"/>
      <c r="AN45" s="677"/>
      <c r="AO45" s="678"/>
      <c r="AP45" s="196" t="str">
        <f t="shared" si="11"/>
        <v/>
      </c>
      <c r="AQ45" s="178">
        <f t="shared" si="12"/>
        <v>0</v>
      </c>
      <c r="AR45" s="179" t="str">
        <f t="shared" si="13"/>
        <v/>
      </c>
      <c r="AS45" s="220" t="str">
        <f>IF(B45="","",AZ45+November!AS45)</f>
        <v/>
      </c>
      <c r="AT45" s="220" t="str">
        <f>IF(B45="","",BA45+November!AT45)</f>
        <v/>
      </c>
      <c r="AU45" s="220" t="str">
        <f>IF(B45="","",BB45+November!AU45)</f>
        <v/>
      </c>
      <c r="AV45" s="234" t="str">
        <f>IF(B45="","",BC45+November!AV45)</f>
        <v/>
      </c>
      <c r="AW45" s="233">
        <f>IF(BD45="","",BD45+November!AW45)</f>
        <v>0</v>
      </c>
      <c r="AX45" s="233">
        <f>IF(BE45="","",BE45+November!AX45)</f>
        <v>0</v>
      </c>
      <c r="AY45" s="246" t="str">
        <f>IF(B45="","",BF45+November!AY45)</f>
        <v/>
      </c>
      <c r="AZ45" s="207">
        <f t="shared" si="14"/>
        <v>0</v>
      </c>
      <c r="BA45" s="207">
        <f t="shared" si="15"/>
        <v>0</v>
      </c>
      <c r="BB45" s="207">
        <f t="shared" si="16"/>
        <v>0</v>
      </c>
      <c r="BC45" s="207">
        <f t="shared" si="17"/>
        <v>0</v>
      </c>
      <c r="BD45" s="179">
        <f t="shared" si="18"/>
        <v>0</v>
      </c>
      <c r="BE45" s="179">
        <f t="shared" si="19"/>
        <v>0</v>
      </c>
      <c r="BF45" s="237">
        <f t="shared" si="20"/>
        <v>0</v>
      </c>
      <c r="BG45" s="143">
        <f t="shared" si="21"/>
        <v>0</v>
      </c>
      <c r="BH45" s="143">
        <f t="shared" si="22"/>
        <v>0</v>
      </c>
      <c r="BI45" s="270" t="str">
        <f t="shared" si="23"/>
        <v/>
      </c>
      <c r="BJ45" s="270" t="str">
        <f t="shared" si="24"/>
        <v/>
      </c>
    </row>
    <row r="46" spans="1:62" ht="21.95" customHeight="1">
      <c r="A46" s="456" t="str">
        <f>IF('Modified SF1'!A42="","",'Modified SF1'!A42)</f>
        <v/>
      </c>
      <c r="B46" s="689" t="str">
        <f>IF('Modified SF1'!C42="","",'Modified SF1'!C42)</f>
        <v/>
      </c>
      <c r="C46" s="690"/>
      <c r="D46" s="380"/>
      <c r="E46" s="381"/>
      <c r="F46" s="382"/>
      <c r="G46" s="382"/>
      <c r="H46" s="383"/>
      <c r="I46" s="376">
        <f t="shared" si="6"/>
        <v>0</v>
      </c>
      <c r="J46" s="384"/>
      <c r="K46" s="382"/>
      <c r="L46" s="382"/>
      <c r="M46" s="382"/>
      <c r="N46" s="383"/>
      <c r="O46" s="376">
        <f t="shared" si="7"/>
        <v>0</v>
      </c>
      <c r="P46" s="384"/>
      <c r="Q46" s="382"/>
      <c r="R46" s="382"/>
      <c r="S46" s="382"/>
      <c r="T46" s="383"/>
      <c r="U46" s="376">
        <f t="shared" si="8"/>
        <v>0</v>
      </c>
      <c r="V46" s="384"/>
      <c r="W46" s="382"/>
      <c r="X46" s="382"/>
      <c r="Y46" s="382"/>
      <c r="Z46" s="383"/>
      <c r="AA46" s="376">
        <f t="shared" si="9"/>
        <v>0</v>
      </c>
      <c r="AB46" s="384"/>
      <c r="AC46" s="382"/>
      <c r="AD46" s="382"/>
      <c r="AE46" s="382"/>
      <c r="AF46" s="383"/>
      <c r="AG46" s="248">
        <f t="shared" si="10"/>
        <v>0</v>
      </c>
      <c r="AH46" s="429" t="str">
        <f t="shared" si="25"/>
        <v/>
      </c>
      <c r="AI46" s="430" t="str">
        <f t="shared" si="26"/>
        <v/>
      </c>
      <c r="AJ46" s="679"/>
      <c r="AK46" s="680"/>
      <c r="AL46" s="680"/>
      <c r="AM46" s="680"/>
      <c r="AN46" s="680"/>
      <c r="AO46" s="681"/>
      <c r="AP46" s="196" t="str">
        <f t="shared" si="11"/>
        <v/>
      </c>
      <c r="AQ46" s="178">
        <f t="shared" si="12"/>
        <v>0</v>
      </c>
      <c r="AR46" s="179" t="str">
        <f t="shared" si="13"/>
        <v/>
      </c>
      <c r="AS46" s="220" t="str">
        <f>IF(B46="","",AZ46+November!AS46)</f>
        <v/>
      </c>
      <c r="AT46" s="220" t="str">
        <f>IF(B46="","",BA46+November!AT46)</f>
        <v/>
      </c>
      <c r="AU46" s="220" t="str">
        <f>IF(B46="","",BB46+November!AU46)</f>
        <v/>
      </c>
      <c r="AV46" s="234" t="str">
        <f>IF(B46="","",BC46+November!AV46)</f>
        <v/>
      </c>
      <c r="AW46" s="233">
        <f>IF(BD46="","",BD46+November!AW46)</f>
        <v>0</v>
      </c>
      <c r="AX46" s="233">
        <f>IF(BE46="","",BE46+November!AX46)</f>
        <v>0</v>
      </c>
      <c r="AY46" s="246" t="str">
        <f>IF(B46="","",BF46+November!AY46)</f>
        <v/>
      </c>
      <c r="AZ46" s="207">
        <f t="shared" si="14"/>
        <v>0</v>
      </c>
      <c r="BA46" s="207">
        <f t="shared" si="15"/>
        <v>0</v>
      </c>
      <c r="BB46" s="207">
        <f t="shared" si="16"/>
        <v>0</v>
      </c>
      <c r="BC46" s="207">
        <f t="shared" si="17"/>
        <v>0</v>
      </c>
      <c r="BD46" s="179">
        <f t="shared" si="18"/>
        <v>0</v>
      </c>
      <c r="BE46" s="179">
        <f t="shared" si="19"/>
        <v>0</v>
      </c>
      <c r="BF46" s="237">
        <f t="shared" si="20"/>
        <v>0</v>
      </c>
      <c r="BG46" s="143">
        <f t="shared" si="21"/>
        <v>0</v>
      </c>
      <c r="BH46" s="143">
        <f t="shared" si="22"/>
        <v>0</v>
      </c>
      <c r="BI46" s="270" t="str">
        <f t="shared" si="23"/>
        <v/>
      </c>
      <c r="BJ46" s="270" t="str">
        <f t="shared" si="24"/>
        <v/>
      </c>
    </row>
    <row r="47" spans="1:62" ht="21.95" customHeight="1">
      <c r="A47" s="457" t="str">
        <f>IF('Modified SF1'!A43="","",'Modified SF1'!A43)</f>
        <v/>
      </c>
      <c r="B47" s="687" t="str">
        <f>IF('Modified SF1'!C43="","",'Modified SF1'!C43)</f>
        <v/>
      </c>
      <c r="C47" s="688"/>
      <c r="D47" s="372"/>
      <c r="E47" s="373"/>
      <c r="F47" s="374"/>
      <c r="G47" s="374"/>
      <c r="H47" s="375"/>
      <c r="I47" s="376">
        <f t="shared" si="6"/>
        <v>0</v>
      </c>
      <c r="J47" s="377"/>
      <c r="K47" s="378"/>
      <c r="L47" s="378"/>
      <c r="M47" s="378"/>
      <c r="N47" s="379"/>
      <c r="O47" s="376">
        <f t="shared" si="7"/>
        <v>0</v>
      </c>
      <c r="P47" s="377"/>
      <c r="Q47" s="378"/>
      <c r="R47" s="378"/>
      <c r="S47" s="378"/>
      <c r="T47" s="379"/>
      <c r="U47" s="376">
        <f t="shared" si="8"/>
        <v>0</v>
      </c>
      <c r="V47" s="377"/>
      <c r="W47" s="378"/>
      <c r="X47" s="378"/>
      <c r="Y47" s="378"/>
      <c r="Z47" s="379"/>
      <c r="AA47" s="376">
        <f t="shared" si="9"/>
        <v>0</v>
      </c>
      <c r="AB47" s="377"/>
      <c r="AC47" s="378"/>
      <c r="AD47" s="378"/>
      <c r="AE47" s="378"/>
      <c r="AF47" s="379"/>
      <c r="AG47" s="248">
        <f t="shared" si="10"/>
        <v>0</v>
      </c>
      <c r="AH47" s="431" t="str">
        <f t="shared" si="25"/>
        <v/>
      </c>
      <c r="AI47" s="432" t="str">
        <f t="shared" si="26"/>
        <v/>
      </c>
      <c r="AJ47" s="676"/>
      <c r="AK47" s="677"/>
      <c r="AL47" s="677"/>
      <c r="AM47" s="677"/>
      <c r="AN47" s="677"/>
      <c r="AO47" s="678"/>
      <c r="AP47" s="196" t="str">
        <f t="shared" si="11"/>
        <v/>
      </c>
      <c r="AQ47" s="178">
        <f t="shared" si="12"/>
        <v>0</v>
      </c>
      <c r="AR47" s="179" t="str">
        <f t="shared" si="13"/>
        <v/>
      </c>
      <c r="AS47" s="220" t="str">
        <f>IF(B47="","",AZ47+November!AS47)</f>
        <v/>
      </c>
      <c r="AT47" s="220" t="str">
        <f>IF(B47="","",BA47+November!AT47)</f>
        <v/>
      </c>
      <c r="AU47" s="220" t="str">
        <f>IF(B47="","",BB47+November!AU47)</f>
        <v/>
      </c>
      <c r="AV47" s="234" t="str">
        <f>IF(B47="","",BC47+November!AV47)</f>
        <v/>
      </c>
      <c r="AW47" s="233">
        <f>IF(BD47="","",BD47+November!AW47)</f>
        <v>0</v>
      </c>
      <c r="AX47" s="233">
        <f>IF(BE47="","",BE47+November!AX47)</f>
        <v>0</v>
      </c>
      <c r="AY47" s="246" t="str">
        <f>IF(B47="","",BF47+November!AY47)</f>
        <v/>
      </c>
      <c r="AZ47" s="207">
        <f t="shared" si="14"/>
        <v>0</v>
      </c>
      <c r="BA47" s="207">
        <f t="shared" si="15"/>
        <v>0</v>
      </c>
      <c r="BB47" s="207">
        <f t="shared" si="16"/>
        <v>0</v>
      </c>
      <c r="BC47" s="207">
        <f t="shared" si="17"/>
        <v>0</v>
      </c>
      <c r="BD47" s="179">
        <f t="shared" si="18"/>
        <v>0</v>
      </c>
      <c r="BE47" s="179">
        <f t="shared" si="19"/>
        <v>0</v>
      </c>
      <c r="BF47" s="237">
        <f t="shared" si="20"/>
        <v>0</v>
      </c>
      <c r="BG47" s="143">
        <f t="shared" si="21"/>
        <v>0</v>
      </c>
      <c r="BH47" s="143">
        <f t="shared" si="22"/>
        <v>0</v>
      </c>
      <c r="BI47" s="270" t="str">
        <f t="shared" si="23"/>
        <v/>
      </c>
      <c r="BJ47" s="270" t="str">
        <f t="shared" si="24"/>
        <v/>
      </c>
    </row>
    <row r="48" spans="1:62" ht="21.95" customHeight="1">
      <c r="A48" s="456" t="str">
        <f>IF('Modified SF1'!A44="","",'Modified SF1'!A44)</f>
        <v/>
      </c>
      <c r="B48" s="689" t="str">
        <f>IF('Modified SF1'!C44="","",'Modified SF1'!C44)</f>
        <v/>
      </c>
      <c r="C48" s="690"/>
      <c r="D48" s="380"/>
      <c r="E48" s="381"/>
      <c r="F48" s="382"/>
      <c r="G48" s="382"/>
      <c r="H48" s="383"/>
      <c r="I48" s="376">
        <f t="shared" si="6"/>
        <v>0</v>
      </c>
      <c r="J48" s="384"/>
      <c r="K48" s="382"/>
      <c r="L48" s="382"/>
      <c r="M48" s="382"/>
      <c r="N48" s="383"/>
      <c r="O48" s="376">
        <f t="shared" si="7"/>
        <v>0</v>
      </c>
      <c r="P48" s="384"/>
      <c r="Q48" s="382"/>
      <c r="R48" s="382"/>
      <c r="S48" s="382"/>
      <c r="T48" s="383"/>
      <c r="U48" s="376">
        <f t="shared" si="8"/>
        <v>0</v>
      </c>
      <c r="V48" s="384"/>
      <c r="W48" s="382"/>
      <c r="X48" s="382"/>
      <c r="Y48" s="382"/>
      <c r="Z48" s="383"/>
      <c r="AA48" s="376">
        <f t="shared" si="9"/>
        <v>0</v>
      </c>
      <c r="AB48" s="384"/>
      <c r="AC48" s="382"/>
      <c r="AD48" s="382"/>
      <c r="AE48" s="382"/>
      <c r="AF48" s="383"/>
      <c r="AG48" s="248">
        <f t="shared" si="10"/>
        <v>0</v>
      </c>
      <c r="AH48" s="429" t="str">
        <f t="shared" si="25"/>
        <v/>
      </c>
      <c r="AI48" s="430" t="str">
        <f t="shared" si="26"/>
        <v/>
      </c>
      <c r="AJ48" s="679"/>
      <c r="AK48" s="680"/>
      <c r="AL48" s="680"/>
      <c r="AM48" s="680"/>
      <c r="AN48" s="680"/>
      <c r="AO48" s="681"/>
      <c r="AP48" s="196" t="str">
        <f t="shared" si="11"/>
        <v/>
      </c>
      <c r="AQ48" s="178">
        <f t="shared" si="12"/>
        <v>0</v>
      </c>
      <c r="AR48" s="179" t="str">
        <f t="shared" si="13"/>
        <v/>
      </c>
      <c r="AS48" s="220" t="str">
        <f>IF(B48="","",AZ48+November!AS48)</f>
        <v/>
      </c>
      <c r="AT48" s="220" t="str">
        <f>IF(B48="","",BA48+November!AT48)</f>
        <v/>
      </c>
      <c r="AU48" s="220" t="str">
        <f>IF(B48="","",BB48+November!AU48)</f>
        <v/>
      </c>
      <c r="AV48" s="234" t="str">
        <f>IF(B48="","",BC48+November!AV48)</f>
        <v/>
      </c>
      <c r="AW48" s="233">
        <f>IF(BD48="","",BD48+November!AW48)</f>
        <v>0</v>
      </c>
      <c r="AX48" s="233">
        <f>IF(BE48="","",BE48+November!AX48)</f>
        <v>0</v>
      </c>
      <c r="AY48" s="246" t="str">
        <f>IF(B48="","",BF48+November!AY48)</f>
        <v/>
      </c>
      <c r="AZ48" s="207">
        <f t="shared" si="14"/>
        <v>0</v>
      </c>
      <c r="BA48" s="207">
        <f t="shared" si="15"/>
        <v>0</v>
      </c>
      <c r="BB48" s="207">
        <f t="shared" si="16"/>
        <v>0</v>
      </c>
      <c r="BC48" s="207">
        <f t="shared" si="17"/>
        <v>0</v>
      </c>
      <c r="BD48" s="179">
        <f t="shared" si="18"/>
        <v>0</v>
      </c>
      <c r="BE48" s="179">
        <f t="shared" si="19"/>
        <v>0</v>
      </c>
      <c r="BF48" s="237">
        <f t="shared" si="20"/>
        <v>0</v>
      </c>
      <c r="BG48" s="143">
        <f t="shared" si="21"/>
        <v>0</v>
      </c>
      <c r="BH48" s="143">
        <f t="shared" si="22"/>
        <v>0</v>
      </c>
      <c r="BI48" s="270" t="str">
        <f t="shared" si="23"/>
        <v/>
      </c>
      <c r="BJ48" s="270" t="str">
        <f t="shared" si="24"/>
        <v/>
      </c>
    </row>
    <row r="49" spans="1:62" ht="21.95" customHeight="1">
      <c r="A49" s="457" t="str">
        <f>IF('Modified SF1'!A45="","",'Modified SF1'!A45)</f>
        <v/>
      </c>
      <c r="B49" s="687" t="str">
        <f>IF('Modified SF1'!C45="","",'Modified SF1'!C45)</f>
        <v/>
      </c>
      <c r="C49" s="688"/>
      <c r="D49" s="372"/>
      <c r="E49" s="373"/>
      <c r="F49" s="374"/>
      <c r="G49" s="374"/>
      <c r="H49" s="375"/>
      <c r="I49" s="376">
        <f t="shared" si="6"/>
        <v>0</v>
      </c>
      <c r="J49" s="377"/>
      <c r="K49" s="378"/>
      <c r="L49" s="378"/>
      <c r="M49" s="378"/>
      <c r="N49" s="379"/>
      <c r="O49" s="376">
        <f t="shared" si="7"/>
        <v>0</v>
      </c>
      <c r="P49" s="377"/>
      <c r="Q49" s="378"/>
      <c r="R49" s="378"/>
      <c r="S49" s="378"/>
      <c r="T49" s="379"/>
      <c r="U49" s="376">
        <f t="shared" si="8"/>
        <v>0</v>
      </c>
      <c r="V49" s="377"/>
      <c r="W49" s="378"/>
      <c r="X49" s="378"/>
      <c r="Y49" s="378"/>
      <c r="Z49" s="379"/>
      <c r="AA49" s="376">
        <f t="shared" si="9"/>
        <v>0</v>
      </c>
      <c r="AB49" s="377"/>
      <c r="AC49" s="378"/>
      <c r="AD49" s="378"/>
      <c r="AE49" s="378"/>
      <c r="AF49" s="379"/>
      <c r="AG49" s="248">
        <f t="shared" si="10"/>
        <v>0</v>
      </c>
      <c r="AH49" s="431" t="str">
        <f t="shared" si="25"/>
        <v/>
      </c>
      <c r="AI49" s="432" t="str">
        <f t="shared" si="26"/>
        <v/>
      </c>
      <c r="AJ49" s="676"/>
      <c r="AK49" s="677"/>
      <c r="AL49" s="677"/>
      <c r="AM49" s="677"/>
      <c r="AN49" s="677"/>
      <c r="AO49" s="678"/>
      <c r="AP49" s="196" t="str">
        <f t="shared" si="11"/>
        <v/>
      </c>
      <c r="AQ49" s="178">
        <f t="shared" si="12"/>
        <v>0</v>
      </c>
      <c r="AR49" s="179" t="str">
        <f t="shared" si="13"/>
        <v/>
      </c>
      <c r="AS49" s="220" t="str">
        <f>IF(B49="","",AZ49+November!AS49)</f>
        <v/>
      </c>
      <c r="AT49" s="220" t="str">
        <f>IF(B49="","",BA49+November!AT49)</f>
        <v/>
      </c>
      <c r="AU49" s="220" t="str">
        <f>IF(B49="","",BB49+November!AU49)</f>
        <v/>
      </c>
      <c r="AV49" s="234" t="str">
        <f>IF(B49="","",BC49+November!AV49)</f>
        <v/>
      </c>
      <c r="AW49" s="233">
        <f>IF(BD49="","",BD49+November!AW49)</f>
        <v>0</v>
      </c>
      <c r="AX49" s="233">
        <f>IF(BE49="","",BE49+November!AX49)</f>
        <v>0</v>
      </c>
      <c r="AY49" s="246" t="str">
        <f>IF(B49="","",BF49+November!AY49)</f>
        <v/>
      </c>
      <c r="AZ49" s="207">
        <f t="shared" si="14"/>
        <v>0</v>
      </c>
      <c r="BA49" s="207">
        <f t="shared" si="15"/>
        <v>0</v>
      </c>
      <c r="BB49" s="207">
        <f t="shared" si="16"/>
        <v>0</v>
      </c>
      <c r="BC49" s="207">
        <f t="shared" si="17"/>
        <v>0</v>
      </c>
      <c r="BD49" s="179">
        <f t="shared" si="18"/>
        <v>0</v>
      </c>
      <c r="BE49" s="179">
        <f t="shared" si="19"/>
        <v>0</v>
      </c>
      <c r="BF49" s="237">
        <f t="shared" si="20"/>
        <v>0</v>
      </c>
      <c r="BG49" s="143">
        <f t="shared" si="21"/>
        <v>0</v>
      </c>
      <c r="BH49" s="143">
        <f t="shared" si="22"/>
        <v>0</v>
      </c>
      <c r="BI49" s="270" t="str">
        <f t="shared" si="23"/>
        <v/>
      </c>
      <c r="BJ49" s="270" t="str">
        <f t="shared" si="24"/>
        <v/>
      </c>
    </row>
    <row r="50" spans="1:62" ht="21.95" customHeight="1">
      <c r="A50" s="456" t="str">
        <f>IF('Modified SF1'!A46="","",'Modified SF1'!A46)</f>
        <v/>
      </c>
      <c r="B50" s="689" t="str">
        <f>IF('Modified SF1'!C46="","",'Modified SF1'!C46)</f>
        <v/>
      </c>
      <c r="C50" s="690"/>
      <c r="D50" s="380"/>
      <c r="E50" s="381"/>
      <c r="F50" s="382"/>
      <c r="G50" s="382"/>
      <c r="H50" s="383"/>
      <c r="I50" s="376">
        <f t="shared" si="6"/>
        <v>0</v>
      </c>
      <c r="J50" s="384"/>
      <c r="K50" s="382"/>
      <c r="L50" s="382"/>
      <c r="M50" s="382"/>
      <c r="N50" s="383"/>
      <c r="O50" s="376">
        <f t="shared" si="7"/>
        <v>0</v>
      </c>
      <c r="P50" s="384"/>
      <c r="Q50" s="382"/>
      <c r="R50" s="382"/>
      <c r="S50" s="382"/>
      <c r="T50" s="383"/>
      <c r="U50" s="376">
        <f t="shared" si="8"/>
        <v>0</v>
      </c>
      <c r="V50" s="384"/>
      <c r="W50" s="382"/>
      <c r="X50" s="382"/>
      <c r="Y50" s="382"/>
      <c r="Z50" s="383"/>
      <c r="AA50" s="376">
        <f t="shared" si="9"/>
        <v>0</v>
      </c>
      <c r="AB50" s="384"/>
      <c r="AC50" s="382"/>
      <c r="AD50" s="382"/>
      <c r="AE50" s="382"/>
      <c r="AF50" s="383"/>
      <c r="AG50" s="248">
        <f t="shared" si="10"/>
        <v>0</v>
      </c>
      <c r="AH50" s="429" t="str">
        <f t="shared" si="25"/>
        <v/>
      </c>
      <c r="AI50" s="430" t="str">
        <f t="shared" si="26"/>
        <v/>
      </c>
      <c r="AJ50" s="679"/>
      <c r="AK50" s="680"/>
      <c r="AL50" s="680"/>
      <c r="AM50" s="680"/>
      <c r="AN50" s="680"/>
      <c r="AO50" s="681"/>
      <c r="AP50" s="196" t="str">
        <f t="shared" si="11"/>
        <v/>
      </c>
      <c r="AQ50" s="178">
        <f t="shared" si="12"/>
        <v>0</v>
      </c>
      <c r="AR50" s="179" t="str">
        <f t="shared" si="13"/>
        <v/>
      </c>
      <c r="AS50" s="220" t="str">
        <f>IF(B50="","",AZ50+November!AS50)</f>
        <v/>
      </c>
      <c r="AT50" s="220" t="str">
        <f>IF(B50="","",BA50+November!AT50)</f>
        <v/>
      </c>
      <c r="AU50" s="220" t="str">
        <f>IF(B50="","",BB50+November!AU50)</f>
        <v/>
      </c>
      <c r="AV50" s="234" t="str">
        <f>IF(B50="","",BC50+November!AV50)</f>
        <v/>
      </c>
      <c r="AW50" s="233">
        <f>IF(BD50="","",BD50+November!AW50)</f>
        <v>0</v>
      </c>
      <c r="AX50" s="233">
        <f>IF(BE50="","",BE50+November!AX50)</f>
        <v>0</v>
      </c>
      <c r="AY50" s="246" t="str">
        <f>IF(B50="","",BF50+November!AY50)</f>
        <v/>
      </c>
      <c r="AZ50" s="207">
        <f t="shared" si="14"/>
        <v>0</v>
      </c>
      <c r="BA50" s="207">
        <f t="shared" si="15"/>
        <v>0</v>
      </c>
      <c r="BB50" s="207">
        <f t="shared" si="16"/>
        <v>0</v>
      </c>
      <c r="BC50" s="207">
        <f t="shared" si="17"/>
        <v>0</v>
      </c>
      <c r="BD50" s="179">
        <f t="shared" si="18"/>
        <v>0</v>
      </c>
      <c r="BE50" s="179">
        <f t="shared" si="19"/>
        <v>0</v>
      </c>
      <c r="BF50" s="237">
        <f t="shared" si="20"/>
        <v>0</v>
      </c>
      <c r="BG50" s="143">
        <f t="shared" si="21"/>
        <v>0</v>
      </c>
      <c r="BH50" s="143">
        <f t="shared" si="22"/>
        <v>0</v>
      </c>
      <c r="BI50" s="270" t="str">
        <f t="shared" si="23"/>
        <v/>
      </c>
      <c r="BJ50" s="270" t="str">
        <f t="shared" si="24"/>
        <v/>
      </c>
    </row>
    <row r="51" spans="1:62" ht="21.95" customHeight="1">
      <c r="A51" s="457" t="str">
        <f>IF('Modified SF1'!A47="","",'Modified SF1'!A47)</f>
        <v/>
      </c>
      <c r="B51" s="687" t="str">
        <f>IF('Modified SF1'!C47="","",'Modified SF1'!C47)</f>
        <v/>
      </c>
      <c r="C51" s="688"/>
      <c r="D51" s="372"/>
      <c r="E51" s="373"/>
      <c r="F51" s="374"/>
      <c r="G51" s="374"/>
      <c r="H51" s="375"/>
      <c r="I51" s="376">
        <f t="shared" si="6"/>
        <v>0</v>
      </c>
      <c r="J51" s="377"/>
      <c r="K51" s="378"/>
      <c r="L51" s="378"/>
      <c r="M51" s="378"/>
      <c r="N51" s="379"/>
      <c r="O51" s="376">
        <f t="shared" si="7"/>
        <v>0</v>
      </c>
      <c r="P51" s="377"/>
      <c r="Q51" s="378"/>
      <c r="R51" s="378"/>
      <c r="S51" s="378"/>
      <c r="T51" s="379"/>
      <c r="U51" s="376">
        <f t="shared" si="8"/>
        <v>0</v>
      </c>
      <c r="V51" s="377"/>
      <c r="W51" s="378"/>
      <c r="X51" s="378"/>
      <c r="Y51" s="378"/>
      <c r="Z51" s="379"/>
      <c r="AA51" s="376">
        <f t="shared" si="9"/>
        <v>0</v>
      </c>
      <c r="AB51" s="377"/>
      <c r="AC51" s="378"/>
      <c r="AD51" s="378"/>
      <c r="AE51" s="378"/>
      <c r="AF51" s="379"/>
      <c r="AG51" s="248">
        <f t="shared" si="10"/>
        <v>0</v>
      </c>
      <c r="AH51" s="431" t="str">
        <f t="shared" si="25"/>
        <v/>
      </c>
      <c r="AI51" s="432" t="str">
        <f t="shared" si="26"/>
        <v/>
      </c>
      <c r="AJ51" s="676"/>
      <c r="AK51" s="677"/>
      <c r="AL51" s="677"/>
      <c r="AM51" s="677"/>
      <c r="AN51" s="677"/>
      <c r="AO51" s="678"/>
      <c r="AP51" s="196" t="str">
        <f t="shared" si="11"/>
        <v/>
      </c>
      <c r="AQ51" s="178">
        <f t="shared" si="12"/>
        <v>0</v>
      </c>
      <c r="AR51" s="179" t="str">
        <f t="shared" si="13"/>
        <v/>
      </c>
      <c r="AS51" s="220" t="str">
        <f>IF(B51="","",AZ51+November!AS51)</f>
        <v/>
      </c>
      <c r="AT51" s="220" t="str">
        <f>IF(B51="","",BA51+November!AT51)</f>
        <v/>
      </c>
      <c r="AU51" s="220" t="str">
        <f>IF(B51="","",BB51+November!AU51)</f>
        <v/>
      </c>
      <c r="AV51" s="234" t="str">
        <f>IF(B51="","",BC51+November!AV51)</f>
        <v/>
      </c>
      <c r="AW51" s="233">
        <f>IF(BD51="","",BD51+November!AW51)</f>
        <v>0</v>
      </c>
      <c r="AX51" s="233">
        <f>IF(BE51="","",BE51+November!AX51)</f>
        <v>0</v>
      </c>
      <c r="AY51" s="246" t="str">
        <f>IF(B51="","",BF51+November!AY51)</f>
        <v/>
      </c>
      <c r="AZ51" s="207">
        <f t="shared" si="14"/>
        <v>0</v>
      </c>
      <c r="BA51" s="207">
        <f t="shared" si="15"/>
        <v>0</v>
      </c>
      <c r="BB51" s="207">
        <f t="shared" si="16"/>
        <v>0</v>
      </c>
      <c r="BC51" s="207">
        <f t="shared" si="17"/>
        <v>0</v>
      </c>
      <c r="BD51" s="179">
        <f t="shared" si="18"/>
        <v>0</v>
      </c>
      <c r="BE51" s="179">
        <f t="shared" si="19"/>
        <v>0</v>
      </c>
      <c r="BF51" s="237">
        <f t="shared" si="20"/>
        <v>0</v>
      </c>
      <c r="BG51" s="143">
        <f t="shared" si="21"/>
        <v>0</v>
      </c>
      <c r="BH51" s="143">
        <f t="shared" si="22"/>
        <v>0</v>
      </c>
      <c r="BI51" s="270" t="str">
        <f t="shared" si="23"/>
        <v/>
      </c>
      <c r="BJ51" s="270" t="str">
        <f t="shared" si="24"/>
        <v/>
      </c>
    </row>
    <row r="52" spans="1:62" ht="21.95" customHeight="1">
      <c r="A52" s="456" t="str">
        <f>IF('Modified SF1'!A48="","",'Modified SF1'!A48)</f>
        <v/>
      </c>
      <c r="B52" s="689" t="str">
        <f>IF('Modified SF1'!C48="","",'Modified SF1'!C48)</f>
        <v/>
      </c>
      <c r="C52" s="690"/>
      <c r="D52" s="380"/>
      <c r="E52" s="381"/>
      <c r="F52" s="382"/>
      <c r="G52" s="382"/>
      <c r="H52" s="383"/>
      <c r="I52" s="376">
        <f t="shared" si="6"/>
        <v>0</v>
      </c>
      <c r="J52" s="384"/>
      <c r="K52" s="382"/>
      <c r="L52" s="382"/>
      <c r="M52" s="382"/>
      <c r="N52" s="383"/>
      <c r="O52" s="376">
        <f t="shared" si="7"/>
        <v>0</v>
      </c>
      <c r="P52" s="384"/>
      <c r="Q52" s="382"/>
      <c r="R52" s="382"/>
      <c r="S52" s="382"/>
      <c r="T52" s="383"/>
      <c r="U52" s="376">
        <f t="shared" si="8"/>
        <v>0</v>
      </c>
      <c r="V52" s="384"/>
      <c r="W52" s="382"/>
      <c r="X52" s="382"/>
      <c r="Y52" s="382"/>
      <c r="Z52" s="383"/>
      <c r="AA52" s="376">
        <f t="shared" si="9"/>
        <v>0</v>
      </c>
      <c r="AB52" s="384"/>
      <c r="AC52" s="382"/>
      <c r="AD52" s="382"/>
      <c r="AE52" s="382"/>
      <c r="AF52" s="383"/>
      <c r="AG52" s="248">
        <f t="shared" si="10"/>
        <v>0</v>
      </c>
      <c r="AH52" s="429" t="str">
        <f t="shared" si="25"/>
        <v/>
      </c>
      <c r="AI52" s="430" t="str">
        <f t="shared" si="26"/>
        <v/>
      </c>
      <c r="AJ52" s="679"/>
      <c r="AK52" s="680"/>
      <c r="AL52" s="680"/>
      <c r="AM52" s="680"/>
      <c r="AN52" s="680"/>
      <c r="AO52" s="681"/>
      <c r="AP52" s="196" t="str">
        <f t="shared" si="11"/>
        <v/>
      </c>
      <c r="AQ52" s="178">
        <f t="shared" si="12"/>
        <v>0</v>
      </c>
      <c r="AR52" s="179" t="str">
        <f t="shared" si="13"/>
        <v/>
      </c>
      <c r="AS52" s="220" t="str">
        <f>IF(B52="","",AZ52+November!AS52)</f>
        <v/>
      </c>
      <c r="AT52" s="220" t="str">
        <f>IF(B52="","",BA52+November!AT52)</f>
        <v/>
      </c>
      <c r="AU52" s="220" t="str">
        <f>IF(B52="","",BB52+November!AU52)</f>
        <v/>
      </c>
      <c r="AV52" s="234" t="str">
        <f>IF(B52="","",BC52+November!AV52)</f>
        <v/>
      </c>
      <c r="AW52" s="233">
        <f>IF(BD52="","",BD52+November!AW52)</f>
        <v>0</v>
      </c>
      <c r="AX52" s="233">
        <f>IF(BE52="","",BE52+November!AX52)</f>
        <v>0</v>
      </c>
      <c r="AY52" s="246" t="str">
        <f>IF(B52="","",BF52+November!AY52)</f>
        <v/>
      </c>
      <c r="AZ52" s="207">
        <f t="shared" si="14"/>
        <v>0</v>
      </c>
      <c r="BA52" s="207">
        <f t="shared" si="15"/>
        <v>0</v>
      </c>
      <c r="BB52" s="207">
        <f t="shared" si="16"/>
        <v>0</v>
      </c>
      <c r="BC52" s="207">
        <f t="shared" si="17"/>
        <v>0</v>
      </c>
      <c r="BD52" s="179">
        <f t="shared" si="18"/>
        <v>0</v>
      </c>
      <c r="BE52" s="179">
        <f t="shared" si="19"/>
        <v>0</v>
      </c>
      <c r="BF52" s="237">
        <f t="shared" si="20"/>
        <v>0</v>
      </c>
      <c r="BG52" s="143">
        <f t="shared" si="21"/>
        <v>0</v>
      </c>
      <c r="BH52" s="143">
        <f t="shared" si="22"/>
        <v>0</v>
      </c>
      <c r="BI52" s="270" t="str">
        <f t="shared" si="23"/>
        <v/>
      </c>
      <c r="BJ52" s="270" t="str">
        <f t="shared" si="24"/>
        <v/>
      </c>
    </row>
    <row r="53" spans="1:62" ht="21.95" customHeight="1" thickBot="1">
      <c r="A53" s="457" t="str">
        <f>IF('Modified SF1'!A49="","",'Modified SF1'!A49)</f>
        <v/>
      </c>
      <c r="B53" s="687" t="str">
        <f>IF('Modified SF1'!C49="","",'Modified SF1'!C49)</f>
        <v/>
      </c>
      <c r="C53" s="688"/>
      <c r="D53" s="385"/>
      <c r="E53" s="386"/>
      <c r="F53" s="387"/>
      <c r="G53" s="387"/>
      <c r="H53" s="388"/>
      <c r="I53" s="376">
        <f t="shared" si="6"/>
        <v>0</v>
      </c>
      <c r="J53" s="389"/>
      <c r="K53" s="390"/>
      <c r="L53" s="390"/>
      <c r="M53" s="390"/>
      <c r="N53" s="391"/>
      <c r="O53" s="376">
        <f t="shared" si="7"/>
        <v>0</v>
      </c>
      <c r="P53" s="389"/>
      <c r="Q53" s="390"/>
      <c r="R53" s="390"/>
      <c r="S53" s="390"/>
      <c r="T53" s="391"/>
      <c r="U53" s="376">
        <f t="shared" si="8"/>
        <v>0</v>
      </c>
      <c r="V53" s="389"/>
      <c r="W53" s="390"/>
      <c r="X53" s="390"/>
      <c r="Y53" s="390"/>
      <c r="Z53" s="391"/>
      <c r="AA53" s="376">
        <f t="shared" si="9"/>
        <v>0</v>
      </c>
      <c r="AB53" s="389"/>
      <c r="AC53" s="390"/>
      <c r="AD53" s="390"/>
      <c r="AE53" s="390"/>
      <c r="AF53" s="391"/>
      <c r="AG53" s="248">
        <f t="shared" si="10"/>
        <v>0</v>
      </c>
      <c r="AH53" s="433" t="str">
        <f t="shared" si="25"/>
        <v/>
      </c>
      <c r="AI53" s="434" t="str">
        <f t="shared" si="26"/>
        <v/>
      </c>
      <c r="AJ53" s="682"/>
      <c r="AK53" s="683"/>
      <c r="AL53" s="683"/>
      <c r="AM53" s="683"/>
      <c r="AN53" s="683"/>
      <c r="AO53" s="684"/>
      <c r="AP53" s="196" t="str">
        <f t="shared" si="11"/>
        <v/>
      </c>
      <c r="AQ53" s="178">
        <f t="shared" si="12"/>
        <v>0</v>
      </c>
      <c r="AR53" s="179" t="str">
        <f t="shared" si="13"/>
        <v/>
      </c>
      <c r="AS53" s="220" t="str">
        <f>IF(B53="","",AZ53+November!AS53)</f>
        <v/>
      </c>
      <c r="AT53" s="220" t="str">
        <f>IF(B53="","",BA53+November!AT53)</f>
        <v/>
      </c>
      <c r="AU53" s="220" t="str">
        <f>IF(B53="","",BB53+November!AU53)</f>
        <v/>
      </c>
      <c r="AV53" s="234" t="str">
        <f>IF(B53="","",BC53+November!AV53)</f>
        <v/>
      </c>
      <c r="AW53" s="233">
        <f>IF(BD53="","",BD53+November!AW53)</f>
        <v>0</v>
      </c>
      <c r="AX53" s="233">
        <f>IF(BE53="","",BE53+November!AX53)</f>
        <v>0</v>
      </c>
      <c r="AY53" s="246" t="str">
        <f>IF(B53="","",BF53+November!AY53)</f>
        <v/>
      </c>
      <c r="AZ53" s="207">
        <f t="shared" si="14"/>
        <v>0</v>
      </c>
      <c r="BA53" s="207">
        <f t="shared" si="15"/>
        <v>0</v>
      </c>
      <c r="BB53" s="207">
        <f t="shared" si="16"/>
        <v>0</v>
      </c>
      <c r="BC53" s="207">
        <f t="shared" si="17"/>
        <v>0</v>
      </c>
      <c r="BD53" s="179">
        <f t="shared" si="18"/>
        <v>0</v>
      </c>
      <c r="BE53" s="179">
        <f t="shared" si="19"/>
        <v>0</v>
      </c>
      <c r="BF53" s="237">
        <f t="shared" si="20"/>
        <v>0</v>
      </c>
      <c r="BG53" s="143">
        <f t="shared" si="21"/>
        <v>0</v>
      </c>
      <c r="BH53" s="143">
        <f t="shared" si="22"/>
        <v>0</v>
      </c>
      <c r="BI53" s="270" t="str">
        <f t="shared" si="23"/>
        <v/>
      </c>
      <c r="BJ53" s="270" t="str">
        <f t="shared" si="24"/>
        <v/>
      </c>
    </row>
    <row r="54" spans="1:62" ht="21.95" customHeight="1" thickTop="1" thickBot="1">
      <c r="A54" s="708" t="s">
        <v>98</v>
      </c>
      <c r="B54" s="709"/>
      <c r="C54" s="709"/>
      <c r="D54" s="461" t="str">
        <f>IF(OR(D11="",D12=""),"",$AM$108-COUNTIF(D14:D53,"X")-SUM(D55:D56))</f>
        <v/>
      </c>
      <c r="E54" s="462" t="str">
        <f t="shared" ref="E54:H54" si="27">IF(OR(E11="",E12=""),"",$AM$108-COUNTIF(E14:E53,"X")-SUM(E55:E56))</f>
        <v/>
      </c>
      <c r="F54" s="462" t="str">
        <f t="shared" si="27"/>
        <v/>
      </c>
      <c r="G54" s="462" t="str">
        <f t="shared" si="27"/>
        <v/>
      </c>
      <c r="H54" s="463" t="str">
        <f t="shared" si="27"/>
        <v/>
      </c>
      <c r="I54" s="471"/>
      <c r="J54" s="461" t="str">
        <f t="shared" ref="J54:AF54" si="28">IF(OR(J11="",J12=""),"",$AM$108-COUNTIF(J14:J53,"X")-SUM(J55:J56))</f>
        <v/>
      </c>
      <c r="K54" s="462" t="str">
        <f t="shared" si="28"/>
        <v/>
      </c>
      <c r="L54" s="462" t="str">
        <f t="shared" si="28"/>
        <v/>
      </c>
      <c r="M54" s="462" t="str">
        <f t="shared" si="28"/>
        <v/>
      </c>
      <c r="N54" s="463" t="str">
        <f t="shared" si="28"/>
        <v/>
      </c>
      <c r="O54" s="471"/>
      <c r="P54" s="461" t="str">
        <f t="shared" si="28"/>
        <v/>
      </c>
      <c r="Q54" s="462" t="str">
        <f t="shared" si="28"/>
        <v/>
      </c>
      <c r="R54" s="462" t="str">
        <f t="shared" si="28"/>
        <v/>
      </c>
      <c r="S54" s="462" t="str">
        <f t="shared" si="28"/>
        <v/>
      </c>
      <c r="T54" s="463" t="str">
        <f t="shared" si="28"/>
        <v/>
      </c>
      <c r="U54" s="471"/>
      <c r="V54" s="461" t="str">
        <f t="shared" si="28"/>
        <v/>
      </c>
      <c r="W54" s="462" t="str">
        <f t="shared" si="28"/>
        <v/>
      </c>
      <c r="X54" s="462" t="str">
        <f t="shared" si="28"/>
        <v/>
      </c>
      <c r="Y54" s="462" t="str">
        <f t="shared" si="28"/>
        <v/>
      </c>
      <c r="Z54" s="463" t="str">
        <f t="shared" si="28"/>
        <v/>
      </c>
      <c r="AA54" s="471"/>
      <c r="AB54" s="461" t="str">
        <f t="shared" si="28"/>
        <v/>
      </c>
      <c r="AC54" s="462" t="str">
        <f t="shared" si="28"/>
        <v/>
      </c>
      <c r="AD54" s="462" t="str">
        <f t="shared" si="28"/>
        <v/>
      </c>
      <c r="AE54" s="462" t="str">
        <f t="shared" si="28"/>
        <v/>
      </c>
      <c r="AF54" s="463" t="str">
        <f t="shared" si="28"/>
        <v/>
      </c>
      <c r="AG54" s="471"/>
      <c r="AH54" s="435">
        <f>SUM(AH14:AH53)</f>
        <v>0</v>
      </c>
      <c r="AI54" s="436">
        <f>SUM(AI14:AI53)</f>
        <v>0</v>
      </c>
      <c r="AJ54" s="249"/>
      <c r="AK54" s="250"/>
      <c r="AL54" s="250"/>
      <c r="AM54" s="250"/>
      <c r="AN54" s="250"/>
      <c r="AO54" s="250"/>
      <c r="AP54" s="259">
        <f>SUM(AP14:AP53)</f>
        <v>0</v>
      </c>
      <c r="AQ54" s="260"/>
      <c r="AR54" s="261">
        <f>SUM(AR14:AR53)</f>
        <v>0</v>
      </c>
      <c r="AS54" s="262">
        <f t="shared" ref="AS54:BF54" si="29">SUM(AS14:AS53)</f>
        <v>0</v>
      </c>
      <c r="AT54" s="262">
        <f t="shared" si="29"/>
        <v>0</v>
      </c>
      <c r="AU54" s="262">
        <f t="shared" si="29"/>
        <v>0</v>
      </c>
      <c r="AV54" s="263">
        <f t="shared" si="29"/>
        <v>0</v>
      </c>
      <c r="AW54" s="261">
        <f t="shared" si="29"/>
        <v>1</v>
      </c>
      <c r="AX54" s="261">
        <f t="shared" si="29"/>
        <v>0</v>
      </c>
      <c r="AY54" s="264">
        <f t="shared" si="29"/>
        <v>0</v>
      </c>
      <c r="AZ54" s="265">
        <f t="shared" si="29"/>
        <v>0</v>
      </c>
      <c r="BA54" s="265">
        <f t="shared" si="29"/>
        <v>0</v>
      </c>
      <c r="BB54" s="265">
        <f t="shared" si="29"/>
        <v>0</v>
      </c>
      <c r="BC54" s="265">
        <f t="shared" si="29"/>
        <v>0</v>
      </c>
      <c r="BD54" s="261">
        <f t="shared" si="29"/>
        <v>0</v>
      </c>
      <c r="BE54" s="261">
        <f t="shared" si="29"/>
        <v>0</v>
      </c>
      <c r="BF54" s="266">
        <f t="shared" si="29"/>
        <v>0</v>
      </c>
      <c r="BG54" s="267"/>
      <c r="BH54" s="267"/>
      <c r="BI54" s="271">
        <f>SUM(BI14:BI53)</f>
        <v>0</v>
      </c>
    </row>
    <row r="55" spans="1:62" ht="21.95" hidden="1" customHeight="1" thickBot="1">
      <c r="A55" s="458"/>
      <c r="B55" s="459"/>
      <c r="C55" s="459"/>
      <c r="D55" s="251" t="str">
        <f>IF(OR(D11="",D12=""),"",COUNTIF(D14:D53,"T")*0.5)</f>
        <v/>
      </c>
      <c r="E55" s="251" t="str">
        <f t="shared" ref="E55:H55" si="30">IF(OR(E11="",E12=""),"",COUNTIF(E14:E53,"T")*0.5)</f>
        <v/>
      </c>
      <c r="F55" s="251" t="str">
        <f t="shared" si="30"/>
        <v/>
      </c>
      <c r="G55" s="251" t="str">
        <f t="shared" si="30"/>
        <v/>
      </c>
      <c r="H55" s="251" t="str">
        <f t="shared" si="30"/>
        <v/>
      </c>
      <c r="I55" s="248">
        <f t="shared" si="6"/>
        <v>0</v>
      </c>
      <c r="J55" s="251" t="str">
        <f t="shared" ref="J55:AF55" si="31">IF(OR(J11="",J12=""),"",COUNTIF(J14:J53,"T")*0.5)</f>
        <v/>
      </c>
      <c r="K55" s="251" t="str">
        <f t="shared" si="31"/>
        <v/>
      </c>
      <c r="L55" s="251" t="str">
        <f t="shared" si="31"/>
        <v/>
      </c>
      <c r="M55" s="251" t="str">
        <f t="shared" si="31"/>
        <v/>
      </c>
      <c r="N55" s="251" t="str">
        <f t="shared" si="31"/>
        <v/>
      </c>
      <c r="O55" s="248">
        <f t="shared" si="7"/>
        <v>0</v>
      </c>
      <c r="P55" s="251" t="str">
        <f t="shared" si="31"/>
        <v/>
      </c>
      <c r="Q55" s="251" t="str">
        <f t="shared" si="31"/>
        <v/>
      </c>
      <c r="R55" s="251" t="str">
        <f t="shared" si="31"/>
        <v/>
      </c>
      <c r="S55" s="251" t="str">
        <f t="shared" si="31"/>
        <v/>
      </c>
      <c r="T55" s="251" t="str">
        <f t="shared" si="31"/>
        <v/>
      </c>
      <c r="U55" s="248">
        <f t="shared" si="8"/>
        <v>0</v>
      </c>
      <c r="V55" s="251" t="str">
        <f t="shared" si="31"/>
        <v/>
      </c>
      <c r="W55" s="251" t="str">
        <f t="shared" si="31"/>
        <v/>
      </c>
      <c r="X55" s="251" t="str">
        <f t="shared" si="31"/>
        <v/>
      </c>
      <c r="Y55" s="251" t="str">
        <f t="shared" si="31"/>
        <v/>
      </c>
      <c r="Z55" s="251" t="str">
        <f t="shared" si="31"/>
        <v/>
      </c>
      <c r="AA55" s="248">
        <f t="shared" si="9"/>
        <v>0</v>
      </c>
      <c r="AB55" s="251" t="str">
        <f t="shared" si="31"/>
        <v/>
      </c>
      <c r="AC55" s="251" t="str">
        <f t="shared" si="31"/>
        <v/>
      </c>
      <c r="AD55" s="251" t="str">
        <f t="shared" si="31"/>
        <v/>
      </c>
      <c r="AE55" s="251" t="str">
        <f t="shared" si="31"/>
        <v/>
      </c>
      <c r="AF55" s="251" t="str">
        <f t="shared" si="31"/>
        <v/>
      </c>
      <c r="AG55" s="248">
        <f t="shared" si="10"/>
        <v>0</v>
      </c>
      <c r="AH55" s="253"/>
      <c r="AI55" s="437"/>
      <c r="AJ55" s="254"/>
      <c r="AK55" s="255"/>
      <c r="AL55" s="255"/>
      <c r="AM55" s="255"/>
      <c r="AN55" s="255"/>
      <c r="AO55" s="255"/>
      <c r="AS55" s="226"/>
      <c r="AT55" s="226"/>
      <c r="AU55" s="226"/>
      <c r="AV55" s="236"/>
      <c r="AW55" s="179"/>
      <c r="AY55" s="247"/>
    </row>
    <row r="56" spans="1:62" ht="21.95" hidden="1" customHeight="1" thickBot="1">
      <c r="A56" s="458"/>
      <c r="B56" s="459"/>
      <c r="C56" s="459"/>
      <c r="D56" s="256" t="str">
        <f>IF(OR(D11="",D12=""),"",COUNTIF(D14:D53,"C")*0.5)</f>
        <v/>
      </c>
      <c r="E56" s="256" t="str">
        <f t="shared" ref="E56:H56" si="32">IF(OR(E11="",E12=""),"",COUNTIF(E14:E53,"C")*0.5)</f>
        <v/>
      </c>
      <c r="F56" s="256" t="str">
        <f t="shared" si="32"/>
        <v/>
      </c>
      <c r="G56" s="256" t="str">
        <f t="shared" si="32"/>
        <v/>
      </c>
      <c r="H56" s="256" t="str">
        <f t="shared" si="32"/>
        <v/>
      </c>
      <c r="I56" s="248">
        <f t="shared" si="6"/>
        <v>0</v>
      </c>
      <c r="J56" s="256" t="str">
        <f t="shared" ref="J56:AF56" si="33">IF(OR(J11="",J12=""),"",COUNTIF(J14:J53,"C")*0.5)</f>
        <v/>
      </c>
      <c r="K56" s="256" t="str">
        <f t="shared" si="33"/>
        <v/>
      </c>
      <c r="L56" s="256" t="str">
        <f t="shared" si="33"/>
        <v/>
      </c>
      <c r="M56" s="256" t="str">
        <f t="shared" si="33"/>
        <v/>
      </c>
      <c r="N56" s="256" t="str">
        <f t="shared" si="33"/>
        <v/>
      </c>
      <c r="O56" s="248">
        <f t="shared" si="7"/>
        <v>0</v>
      </c>
      <c r="P56" s="256" t="str">
        <f t="shared" si="33"/>
        <v/>
      </c>
      <c r="Q56" s="256" t="str">
        <f t="shared" si="33"/>
        <v/>
      </c>
      <c r="R56" s="256" t="str">
        <f t="shared" si="33"/>
        <v/>
      </c>
      <c r="S56" s="256" t="str">
        <f t="shared" si="33"/>
        <v/>
      </c>
      <c r="T56" s="256" t="str">
        <f t="shared" si="33"/>
        <v/>
      </c>
      <c r="U56" s="248">
        <f t="shared" si="8"/>
        <v>0</v>
      </c>
      <c r="V56" s="256" t="str">
        <f t="shared" si="33"/>
        <v/>
      </c>
      <c r="W56" s="256" t="str">
        <f t="shared" si="33"/>
        <v/>
      </c>
      <c r="X56" s="256" t="str">
        <f t="shared" si="33"/>
        <v/>
      </c>
      <c r="Y56" s="256" t="str">
        <f t="shared" si="33"/>
        <v/>
      </c>
      <c r="Z56" s="256" t="str">
        <f t="shared" si="33"/>
        <v/>
      </c>
      <c r="AA56" s="248">
        <f t="shared" si="9"/>
        <v>0</v>
      </c>
      <c r="AB56" s="256" t="str">
        <f t="shared" si="33"/>
        <v/>
      </c>
      <c r="AC56" s="256" t="str">
        <f t="shared" si="33"/>
        <v/>
      </c>
      <c r="AD56" s="256" t="str">
        <f t="shared" si="33"/>
        <v/>
      </c>
      <c r="AE56" s="256" t="str">
        <f t="shared" si="33"/>
        <v/>
      </c>
      <c r="AF56" s="256" t="str">
        <f t="shared" si="33"/>
        <v/>
      </c>
      <c r="AG56" s="248">
        <f t="shared" si="10"/>
        <v>0</v>
      </c>
      <c r="AH56" s="258"/>
      <c r="AI56" s="437"/>
      <c r="AJ56" s="254"/>
      <c r="AK56" s="255"/>
      <c r="AL56" s="255"/>
      <c r="AM56" s="255"/>
      <c r="AN56" s="255"/>
      <c r="AO56" s="255"/>
      <c r="AS56" s="226"/>
      <c r="AT56" s="226"/>
      <c r="AU56" s="226"/>
      <c r="AV56" s="236"/>
      <c r="AW56" s="179"/>
      <c r="AY56" s="247"/>
    </row>
    <row r="57" spans="1:62" ht="21.95" customHeight="1">
      <c r="A57" s="460" t="str">
        <f>IF('Modified SF1'!A51="","",'Modified SF1'!A51)</f>
        <v/>
      </c>
      <c r="B57" s="671" t="str">
        <f>IF('Modified SF1'!C51="","",'Modified SF1'!C51)</f>
        <v/>
      </c>
      <c r="C57" s="672"/>
      <c r="D57" s="392"/>
      <c r="E57" s="393"/>
      <c r="F57" s="394"/>
      <c r="G57" s="394"/>
      <c r="H57" s="395"/>
      <c r="I57" s="376">
        <f t="shared" si="6"/>
        <v>0</v>
      </c>
      <c r="J57" s="396"/>
      <c r="K57" s="394"/>
      <c r="L57" s="394"/>
      <c r="M57" s="394"/>
      <c r="N57" s="395"/>
      <c r="O57" s="376">
        <f t="shared" si="7"/>
        <v>0</v>
      </c>
      <c r="P57" s="396"/>
      <c r="Q57" s="394"/>
      <c r="R57" s="394"/>
      <c r="S57" s="394"/>
      <c r="T57" s="395"/>
      <c r="U57" s="376">
        <f t="shared" si="8"/>
        <v>0</v>
      </c>
      <c r="V57" s="396"/>
      <c r="W57" s="394"/>
      <c r="X57" s="394"/>
      <c r="Y57" s="394"/>
      <c r="Z57" s="395"/>
      <c r="AA57" s="376">
        <f t="shared" si="9"/>
        <v>0</v>
      </c>
      <c r="AB57" s="396"/>
      <c r="AC57" s="394"/>
      <c r="AD57" s="394"/>
      <c r="AE57" s="394"/>
      <c r="AF57" s="395"/>
      <c r="AG57" s="248">
        <f t="shared" si="10"/>
        <v>0</v>
      </c>
      <c r="AH57" s="440" t="str">
        <f t="shared" ref="AH57:AH89" si="34">IF(AND(AY57=0,AV57=1),COUNTIF(D57:AF57,"X"),"")</f>
        <v/>
      </c>
      <c r="AI57" s="439" t="str">
        <f>IF(AND(AY57=0,AV57=1),COUNTIF(D57:AF57,"T"),"")</f>
        <v/>
      </c>
      <c r="AJ57" s="673"/>
      <c r="AK57" s="674"/>
      <c r="AL57" s="674"/>
      <c r="AM57" s="674"/>
      <c r="AN57" s="674"/>
      <c r="AO57" s="675"/>
      <c r="AP57" s="196" t="str">
        <f>IF(AND(AY57=0,AV57=1),$AP$12-COUNTIF(D57:AF57,"X")+SUM(BG57:BH57),"")</f>
        <v/>
      </c>
      <c r="AQ57" s="178">
        <f>COUNTIF(I57:AG57,5)</f>
        <v>0</v>
      </c>
      <c r="AR57" s="179" t="str">
        <f>IF(AQ57=0,"",1)</f>
        <v/>
      </c>
      <c r="AS57" s="220" t="str">
        <f>IF(B57="","",AZ57+November!AS57)</f>
        <v/>
      </c>
      <c r="AT57" s="220" t="str">
        <f>IF(B57="","",BA57+November!AT57)</f>
        <v/>
      </c>
      <c r="AU57" s="220" t="str">
        <f>IF(B57="","",BB57+November!AU57)</f>
        <v/>
      </c>
      <c r="AV57" s="234" t="str">
        <f>IF(B57="","",BC57+November!AV57)</f>
        <v/>
      </c>
      <c r="AW57" s="233">
        <f>IF(BD57="","",BD57+November!AW57)</f>
        <v>0</v>
      </c>
      <c r="AX57" s="233">
        <f>IF(BE57="","",BE57+November!AX57)</f>
        <v>0</v>
      </c>
      <c r="AY57" s="246" t="str">
        <f>IF(B57="","",BF57+November!AY57)</f>
        <v/>
      </c>
      <c r="AZ57" s="207">
        <f>COUNTIF(D57:AF57,"E")</f>
        <v>0</v>
      </c>
      <c r="BA57" s="207">
        <f>COUNTIF(D57:AF57,"LE")</f>
        <v>0</v>
      </c>
      <c r="BB57" s="207">
        <f>COUNTIF(D57:AF57,"T/I")</f>
        <v>0</v>
      </c>
      <c r="BC57" s="207">
        <f>IF(AND(AZ57=0,BA57=0,BB57=0),0,1)</f>
        <v>0</v>
      </c>
      <c r="BD57" s="179">
        <f>COUNTIF(D57:AF57,"DRP")</f>
        <v>0</v>
      </c>
      <c r="BE57" s="179">
        <f t="shared" si="19"/>
        <v>0</v>
      </c>
      <c r="BF57" s="237">
        <f>IF(AND(BD57=0,BE57=0),0,1)</f>
        <v>0</v>
      </c>
      <c r="BG57" s="143">
        <f>COUNTIF(D57:AF57,"AM")*0.5</f>
        <v>0</v>
      </c>
      <c r="BH57" s="143">
        <f>COUNTIF(D57:AF57,"CC")*0.5</f>
        <v>0</v>
      </c>
      <c r="BI57" s="270" t="str">
        <f>IF(AND(AY57=0,AV57=1),$AP$12-COUNTIF(D57:AF57,"X"),"")</f>
        <v/>
      </c>
      <c r="BJ57" s="270" t="str">
        <f>IF(BB57=0,"",$AH$135)</f>
        <v/>
      </c>
    </row>
    <row r="58" spans="1:62" ht="21.95" customHeight="1">
      <c r="A58" s="457" t="str">
        <f>IF('Modified SF1'!A52="","",'Modified SF1'!A52)</f>
        <v/>
      </c>
      <c r="B58" s="687" t="str">
        <f>IF('Modified SF1'!C52="","",'Modified SF1'!C52)</f>
        <v/>
      </c>
      <c r="C58" s="688"/>
      <c r="D58" s="372"/>
      <c r="E58" s="373"/>
      <c r="F58" s="374"/>
      <c r="G58" s="374"/>
      <c r="H58" s="375"/>
      <c r="I58" s="376">
        <f t="shared" si="6"/>
        <v>0</v>
      </c>
      <c r="J58" s="377"/>
      <c r="K58" s="378"/>
      <c r="L58" s="378"/>
      <c r="M58" s="378"/>
      <c r="N58" s="379"/>
      <c r="O58" s="376">
        <f t="shared" si="7"/>
        <v>0</v>
      </c>
      <c r="P58" s="377"/>
      <c r="Q58" s="378"/>
      <c r="R58" s="378"/>
      <c r="S58" s="378"/>
      <c r="T58" s="379"/>
      <c r="U58" s="376">
        <f t="shared" si="8"/>
        <v>0</v>
      </c>
      <c r="V58" s="377"/>
      <c r="W58" s="378"/>
      <c r="X58" s="378"/>
      <c r="Y58" s="378"/>
      <c r="Z58" s="379"/>
      <c r="AA58" s="376">
        <f t="shared" si="9"/>
        <v>0</v>
      </c>
      <c r="AB58" s="377"/>
      <c r="AC58" s="378"/>
      <c r="AD58" s="378"/>
      <c r="AE58" s="378"/>
      <c r="AF58" s="379"/>
      <c r="AG58" s="248">
        <f t="shared" si="10"/>
        <v>0</v>
      </c>
      <c r="AH58" s="431" t="str">
        <f t="shared" si="34"/>
        <v/>
      </c>
      <c r="AI58" s="432" t="str">
        <f>IF(AND(AY58=0,AV58=1),COUNTIF(D58:AF58,"T"),"")</f>
        <v/>
      </c>
      <c r="AJ58" s="676"/>
      <c r="AK58" s="677"/>
      <c r="AL58" s="677"/>
      <c r="AM58" s="677"/>
      <c r="AN58" s="677"/>
      <c r="AO58" s="678"/>
      <c r="AP58" s="196" t="str">
        <f t="shared" ref="AP58:AP96" si="35">IF(AND(AY58=0,AV58=1),$AP$12-COUNTIF(D58:AF58,"X")+SUM(BG58:BH58),"")</f>
        <v/>
      </c>
      <c r="AQ58" s="178">
        <f t="shared" ref="AQ58:AQ96" si="36">COUNTIF(I58:AG58,5)</f>
        <v>0</v>
      </c>
      <c r="AR58" s="179" t="str">
        <f t="shared" si="13"/>
        <v/>
      </c>
      <c r="AS58" s="220" t="str">
        <f>IF(B58="","",AZ58+November!AS58)</f>
        <v/>
      </c>
      <c r="AT58" s="220" t="str">
        <f>IF(B58="","",BA58+November!AT58)</f>
        <v/>
      </c>
      <c r="AU58" s="220" t="str">
        <f>IF(B58="","",BB58+November!AU58)</f>
        <v/>
      </c>
      <c r="AV58" s="234" t="str">
        <f>IF(B58="","",BC58+November!AV58)</f>
        <v/>
      </c>
      <c r="AW58" s="233">
        <f>IF(BD58="","",BD58+November!AW58)</f>
        <v>0</v>
      </c>
      <c r="AX58" s="233">
        <f>IF(BE58="","",BE58+November!AX58)</f>
        <v>0</v>
      </c>
      <c r="AY58" s="246" t="str">
        <f>IF(B58="","",BF58+November!AY58)</f>
        <v/>
      </c>
      <c r="AZ58" s="207">
        <f t="shared" ref="AZ58:AZ96" si="37">COUNTIF(D58:AF58,"E")</f>
        <v>0</v>
      </c>
      <c r="BA58" s="207">
        <f t="shared" ref="BA58:BA96" si="38">COUNTIF(D58:AF58,"LE")</f>
        <v>0</v>
      </c>
      <c r="BB58" s="207">
        <f t="shared" ref="BB58:BB96" si="39">COUNTIF(D58:AF58,"T/I")</f>
        <v>0</v>
      </c>
      <c r="BC58" s="207">
        <f t="shared" ref="BC58:BC96" si="40">IF(AND(AZ58=0,BA58=0,BB58=0),0,1)</f>
        <v>0</v>
      </c>
      <c r="BD58" s="179">
        <f t="shared" ref="BD58:BD96" si="41">COUNTIF(D58:AF58,"DRP")</f>
        <v>0</v>
      </c>
      <c r="BE58" s="179">
        <f t="shared" si="19"/>
        <v>0</v>
      </c>
      <c r="BF58" s="237">
        <f t="shared" ref="BF58:BF96" si="42">IF(AND(BD58=0,BE58=0),0,1)</f>
        <v>0</v>
      </c>
      <c r="BG58" s="143">
        <f t="shared" ref="BG58:BG96" si="43">COUNTIF(D58:AF58,"AM")*0.5</f>
        <v>0</v>
      </c>
      <c r="BH58" s="143">
        <f t="shared" ref="BH58:BH96" si="44">COUNTIF(D58:AF58,"CC")*0.5</f>
        <v>0</v>
      </c>
      <c r="BI58" s="270" t="str">
        <f t="shared" ref="BI58:BI96" si="45">IF(AND(AY58=0,AV58=1),$AP$12-COUNTIF(D58:AF58,"X"),"")</f>
        <v/>
      </c>
      <c r="BJ58" s="270" t="str">
        <f t="shared" ref="BJ58:BJ96" si="46">IF(BB58=0,"",$AH$135)</f>
        <v/>
      </c>
    </row>
    <row r="59" spans="1:62" ht="21.95" customHeight="1">
      <c r="A59" s="460" t="str">
        <f>IF('Modified SF1'!A53="","",'Modified SF1'!A53)</f>
        <v/>
      </c>
      <c r="B59" s="671" t="str">
        <f>IF('Modified SF1'!C53="","",'Modified SF1'!C53)</f>
        <v/>
      </c>
      <c r="C59" s="672"/>
      <c r="D59" s="397"/>
      <c r="E59" s="398"/>
      <c r="F59" s="399"/>
      <c r="G59" s="399"/>
      <c r="H59" s="400"/>
      <c r="I59" s="376">
        <f t="shared" si="6"/>
        <v>0</v>
      </c>
      <c r="J59" s="401"/>
      <c r="K59" s="399"/>
      <c r="L59" s="399"/>
      <c r="M59" s="399"/>
      <c r="N59" s="400"/>
      <c r="O59" s="376">
        <f t="shared" si="7"/>
        <v>0</v>
      </c>
      <c r="P59" s="401"/>
      <c r="Q59" s="399"/>
      <c r="R59" s="399"/>
      <c r="S59" s="399"/>
      <c r="T59" s="400"/>
      <c r="U59" s="376">
        <f t="shared" si="8"/>
        <v>0</v>
      </c>
      <c r="V59" s="401"/>
      <c r="W59" s="399"/>
      <c r="X59" s="399"/>
      <c r="Y59" s="399"/>
      <c r="Z59" s="400"/>
      <c r="AA59" s="376">
        <f t="shared" si="9"/>
        <v>0</v>
      </c>
      <c r="AB59" s="401"/>
      <c r="AC59" s="399"/>
      <c r="AD59" s="399"/>
      <c r="AE59" s="399"/>
      <c r="AF59" s="400"/>
      <c r="AG59" s="248">
        <f t="shared" si="10"/>
        <v>0</v>
      </c>
      <c r="AH59" s="440" t="str">
        <f t="shared" si="34"/>
        <v/>
      </c>
      <c r="AI59" s="439" t="str">
        <f>IF(AND(AY59=0,AV59=1),COUNTIF(D59:AF59,"T"),"")</f>
        <v/>
      </c>
      <c r="AJ59" s="673"/>
      <c r="AK59" s="674"/>
      <c r="AL59" s="674"/>
      <c r="AM59" s="674"/>
      <c r="AN59" s="674"/>
      <c r="AO59" s="675"/>
      <c r="AP59" s="196" t="str">
        <f t="shared" si="35"/>
        <v/>
      </c>
      <c r="AQ59" s="178">
        <f t="shared" si="36"/>
        <v>0</v>
      </c>
      <c r="AR59" s="179" t="str">
        <f t="shared" si="13"/>
        <v/>
      </c>
      <c r="AS59" s="220" t="str">
        <f>IF(B59="","",AZ59+November!AS59)</f>
        <v/>
      </c>
      <c r="AT59" s="220" t="str">
        <f>IF(B59="","",BA59+November!AT59)</f>
        <v/>
      </c>
      <c r="AU59" s="220" t="str">
        <f>IF(B59="","",BB59+November!AU59)</f>
        <v/>
      </c>
      <c r="AV59" s="234" t="str">
        <f>IF(B59="","",BC59+November!AV59)</f>
        <v/>
      </c>
      <c r="AW59" s="233">
        <f>IF(BD59="","",BD59+November!AW59)</f>
        <v>0</v>
      </c>
      <c r="AX59" s="233">
        <f>IF(BE59="","",BE59+November!AX59)</f>
        <v>0</v>
      </c>
      <c r="AY59" s="246" t="str">
        <f>IF(B59="","",BF59+November!AY59)</f>
        <v/>
      </c>
      <c r="AZ59" s="207">
        <f t="shared" si="37"/>
        <v>0</v>
      </c>
      <c r="BA59" s="207">
        <f t="shared" si="38"/>
        <v>0</v>
      </c>
      <c r="BB59" s="207">
        <f t="shared" si="39"/>
        <v>0</v>
      </c>
      <c r="BC59" s="207">
        <f t="shared" si="40"/>
        <v>0</v>
      </c>
      <c r="BD59" s="179">
        <f t="shared" si="41"/>
        <v>0</v>
      </c>
      <c r="BE59" s="179">
        <f t="shared" si="19"/>
        <v>0</v>
      </c>
      <c r="BF59" s="237">
        <f t="shared" si="42"/>
        <v>0</v>
      </c>
      <c r="BG59" s="143">
        <f t="shared" si="43"/>
        <v>0</v>
      </c>
      <c r="BH59" s="143">
        <f t="shared" si="44"/>
        <v>0</v>
      </c>
      <c r="BI59" s="270" t="str">
        <f t="shared" si="45"/>
        <v/>
      </c>
      <c r="BJ59" s="270" t="str">
        <f t="shared" si="46"/>
        <v/>
      </c>
    </row>
    <row r="60" spans="1:62" ht="21.95" customHeight="1">
      <c r="A60" s="457" t="str">
        <f>IF('Modified SF1'!A54="","",'Modified SF1'!A54)</f>
        <v/>
      </c>
      <c r="B60" s="687" t="str">
        <f>IF('Modified SF1'!C54="","",'Modified SF1'!C54)</f>
        <v/>
      </c>
      <c r="C60" s="688"/>
      <c r="D60" s="372"/>
      <c r="E60" s="373"/>
      <c r="F60" s="374"/>
      <c r="G60" s="374"/>
      <c r="H60" s="375"/>
      <c r="I60" s="376">
        <f t="shared" si="6"/>
        <v>0</v>
      </c>
      <c r="J60" s="377"/>
      <c r="K60" s="378"/>
      <c r="L60" s="378"/>
      <c r="M60" s="378"/>
      <c r="N60" s="379"/>
      <c r="O60" s="376">
        <f t="shared" si="7"/>
        <v>0</v>
      </c>
      <c r="P60" s="377"/>
      <c r="Q60" s="378"/>
      <c r="R60" s="378"/>
      <c r="S60" s="378"/>
      <c r="T60" s="379"/>
      <c r="U60" s="376">
        <f t="shared" si="8"/>
        <v>0</v>
      </c>
      <c r="V60" s="377"/>
      <c r="W60" s="378"/>
      <c r="X60" s="378"/>
      <c r="Y60" s="378"/>
      <c r="Z60" s="379"/>
      <c r="AA60" s="376">
        <f t="shared" si="9"/>
        <v>0</v>
      </c>
      <c r="AB60" s="377"/>
      <c r="AC60" s="378"/>
      <c r="AD60" s="378"/>
      <c r="AE60" s="378"/>
      <c r="AF60" s="379"/>
      <c r="AG60" s="248">
        <f t="shared" si="10"/>
        <v>0</v>
      </c>
      <c r="AH60" s="431" t="str">
        <f t="shared" si="34"/>
        <v/>
      </c>
      <c r="AI60" s="432" t="str">
        <f t="shared" ref="AI60:AI96" si="47">IF(AND(AY60=0,AV60=1),COUNTIF(D60:AF60,"T"),"")</f>
        <v/>
      </c>
      <c r="AJ60" s="676"/>
      <c r="AK60" s="677"/>
      <c r="AL60" s="677"/>
      <c r="AM60" s="677"/>
      <c r="AN60" s="677"/>
      <c r="AO60" s="678"/>
      <c r="AP60" s="196" t="str">
        <f t="shared" si="35"/>
        <v/>
      </c>
      <c r="AQ60" s="178">
        <f t="shared" si="36"/>
        <v>0</v>
      </c>
      <c r="AR60" s="179" t="str">
        <f t="shared" si="13"/>
        <v/>
      </c>
      <c r="AS60" s="220" t="str">
        <f>IF(B60="","",AZ60+November!AS60)</f>
        <v/>
      </c>
      <c r="AT60" s="220" t="str">
        <f>IF(B60="","",BA60+November!AT60)</f>
        <v/>
      </c>
      <c r="AU60" s="220" t="str">
        <f>IF(B60="","",BB60+November!AU60)</f>
        <v/>
      </c>
      <c r="AV60" s="234" t="str">
        <f>IF(B60="","",BC60+November!AV60)</f>
        <v/>
      </c>
      <c r="AW60" s="233">
        <f>IF(BD60="","",BD60+November!AW60)</f>
        <v>0</v>
      </c>
      <c r="AX60" s="233">
        <f>IF(BE60="","",BE60+November!AX60)</f>
        <v>0</v>
      </c>
      <c r="AY60" s="246" t="str">
        <f>IF(B60="","",BF60+November!AY60)</f>
        <v/>
      </c>
      <c r="AZ60" s="207">
        <f t="shared" si="37"/>
        <v>0</v>
      </c>
      <c r="BA60" s="207">
        <f t="shared" si="38"/>
        <v>0</v>
      </c>
      <c r="BB60" s="207">
        <f t="shared" si="39"/>
        <v>0</v>
      </c>
      <c r="BC60" s="207">
        <f t="shared" si="40"/>
        <v>0</v>
      </c>
      <c r="BD60" s="179">
        <f t="shared" si="41"/>
        <v>0</v>
      </c>
      <c r="BE60" s="179">
        <f t="shared" si="19"/>
        <v>0</v>
      </c>
      <c r="BF60" s="237">
        <f t="shared" si="42"/>
        <v>0</v>
      </c>
      <c r="BG60" s="143">
        <f t="shared" si="43"/>
        <v>0</v>
      </c>
      <c r="BH60" s="143">
        <f t="shared" si="44"/>
        <v>0</v>
      </c>
      <c r="BI60" s="270" t="str">
        <f t="shared" si="45"/>
        <v/>
      </c>
      <c r="BJ60" s="270" t="str">
        <f t="shared" si="46"/>
        <v/>
      </c>
    </row>
    <row r="61" spans="1:62" ht="21.95" customHeight="1">
      <c r="A61" s="460" t="str">
        <f>IF('Modified SF1'!A55="","",'Modified SF1'!A55)</f>
        <v/>
      </c>
      <c r="B61" s="671" t="str">
        <f>IF('Modified SF1'!C55="","",'Modified SF1'!C55)</f>
        <v/>
      </c>
      <c r="C61" s="672"/>
      <c r="D61" s="397"/>
      <c r="E61" s="398"/>
      <c r="F61" s="399"/>
      <c r="G61" s="399"/>
      <c r="H61" s="400"/>
      <c r="I61" s="376">
        <f t="shared" si="6"/>
        <v>0</v>
      </c>
      <c r="J61" s="401"/>
      <c r="K61" s="399"/>
      <c r="L61" s="399"/>
      <c r="M61" s="399"/>
      <c r="N61" s="400"/>
      <c r="O61" s="376">
        <f t="shared" si="7"/>
        <v>0</v>
      </c>
      <c r="P61" s="401"/>
      <c r="Q61" s="399"/>
      <c r="R61" s="399"/>
      <c r="S61" s="399"/>
      <c r="T61" s="400"/>
      <c r="U61" s="376">
        <f t="shared" si="8"/>
        <v>0</v>
      </c>
      <c r="V61" s="401"/>
      <c r="W61" s="399"/>
      <c r="X61" s="399"/>
      <c r="Y61" s="399"/>
      <c r="Z61" s="400"/>
      <c r="AA61" s="376">
        <f t="shared" si="9"/>
        <v>0</v>
      </c>
      <c r="AB61" s="401"/>
      <c r="AC61" s="399"/>
      <c r="AD61" s="399"/>
      <c r="AE61" s="399"/>
      <c r="AF61" s="400"/>
      <c r="AG61" s="248">
        <f t="shared" si="10"/>
        <v>0</v>
      </c>
      <c r="AH61" s="440" t="str">
        <f t="shared" si="34"/>
        <v/>
      </c>
      <c r="AI61" s="439" t="str">
        <f t="shared" si="47"/>
        <v/>
      </c>
      <c r="AJ61" s="673"/>
      <c r="AK61" s="674"/>
      <c r="AL61" s="674"/>
      <c r="AM61" s="674"/>
      <c r="AN61" s="674"/>
      <c r="AO61" s="675"/>
      <c r="AP61" s="196" t="str">
        <f t="shared" si="35"/>
        <v/>
      </c>
      <c r="AQ61" s="178">
        <f t="shared" si="36"/>
        <v>0</v>
      </c>
      <c r="AR61" s="179" t="str">
        <f t="shared" si="13"/>
        <v/>
      </c>
      <c r="AS61" s="220" t="str">
        <f>IF(B61="","",AZ61+November!AS61)</f>
        <v/>
      </c>
      <c r="AT61" s="220" t="str">
        <f>IF(B61="","",BA61+November!AT61)</f>
        <v/>
      </c>
      <c r="AU61" s="220" t="str">
        <f>IF(B61="","",BB61+November!AU61)</f>
        <v/>
      </c>
      <c r="AV61" s="234" t="str">
        <f>IF(B61="","",BC61+November!AV61)</f>
        <v/>
      </c>
      <c r="AW61" s="233">
        <f>IF(BD61="","",BD61+November!AW61)</f>
        <v>0</v>
      </c>
      <c r="AX61" s="233">
        <f>IF(BE61="","",BE61+November!AX61)</f>
        <v>0</v>
      </c>
      <c r="AY61" s="246" t="str">
        <f>IF(B61="","",BF61+November!AY61)</f>
        <v/>
      </c>
      <c r="AZ61" s="207">
        <f t="shared" si="37"/>
        <v>0</v>
      </c>
      <c r="BA61" s="207">
        <f t="shared" si="38"/>
        <v>0</v>
      </c>
      <c r="BB61" s="207">
        <f t="shared" si="39"/>
        <v>0</v>
      </c>
      <c r="BC61" s="207">
        <f t="shared" si="40"/>
        <v>0</v>
      </c>
      <c r="BD61" s="179">
        <f t="shared" si="41"/>
        <v>0</v>
      </c>
      <c r="BE61" s="179">
        <f t="shared" si="19"/>
        <v>0</v>
      </c>
      <c r="BF61" s="237">
        <f t="shared" si="42"/>
        <v>0</v>
      </c>
      <c r="BG61" s="143">
        <f t="shared" si="43"/>
        <v>0</v>
      </c>
      <c r="BH61" s="143">
        <f t="shared" si="44"/>
        <v>0</v>
      </c>
      <c r="BI61" s="270" t="str">
        <f t="shared" si="45"/>
        <v/>
      </c>
      <c r="BJ61" s="270" t="str">
        <f t="shared" si="46"/>
        <v/>
      </c>
    </row>
    <row r="62" spans="1:62" ht="21.95" customHeight="1">
      <c r="A62" s="457" t="str">
        <f>IF('Modified SF1'!A56="","",'Modified SF1'!A56)</f>
        <v/>
      </c>
      <c r="B62" s="687" t="str">
        <f>IF('Modified SF1'!C56="","",'Modified SF1'!C56)</f>
        <v/>
      </c>
      <c r="C62" s="688"/>
      <c r="D62" s="372"/>
      <c r="E62" s="373"/>
      <c r="F62" s="374"/>
      <c r="G62" s="374"/>
      <c r="H62" s="375"/>
      <c r="I62" s="376">
        <f t="shared" si="6"/>
        <v>0</v>
      </c>
      <c r="J62" s="377"/>
      <c r="K62" s="378"/>
      <c r="L62" s="378"/>
      <c r="M62" s="378"/>
      <c r="N62" s="379"/>
      <c r="O62" s="376">
        <f t="shared" si="7"/>
        <v>0</v>
      </c>
      <c r="P62" s="377"/>
      <c r="Q62" s="378"/>
      <c r="R62" s="378"/>
      <c r="S62" s="378"/>
      <c r="T62" s="379"/>
      <c r="U62" s="376">
        <f t="shared" si="8"/>
        <v>0</v>
      </c>
      <c r="V62" s="377"/>
      <c r="W62" s="378"/>
      <c r="X62" s="378"/>
      <c r="Y62" s="378"/>
      <c r="Z62" s="379"/>
      <c r="AA62" s="376">
        <f t="shared" si="9"/>
        <v>0</v>
      </c>
      <c r="AB62" s="377"/>
      <c r="AC62" s="378"/>
      <c r="AD62" s="378"/>
      <c r="AE62" s="378"/>
      <c r="AF62" s="379"/>
      <c r="AG62" s="248">
        <f t="shared" si="10"/>
        <v>0</v>
      </c>
      <c r="AH62" s="431" t="str">
        <f t="shared" si="34"/>
        <v/>
      </c>
      <c r="AI62" s="432" t="str">
        <f t="shared" si="47"/>
        <v/>
      </c>
      <c r="AJ62" s="676"/>
      <c r="AK62" s="677"/>
      <c r="AL62" s="677"/>
      <c r="AM62" s="677"/>
      <c r="AN62" s="677"/>
      <c r="AO62" s="678"/>
      <c r="AP62" s="196" t="str">
        <f t="shared" si="35"/>
        <v/>
      </c>
      <c r="AQ62" s="178">
        <f t="shared" si="36"/>
        <v>0</v>
      </c>
      <c r="AR62" s="179" t="str">
        <f t="shared" si="13"/>
        <v/>
      </c>
      <c r="AS62" s="220" t="str">
        <f>IF(B62="","",AZ62+November!AS62)</f>
        <v/>
      </c>
      <c r="AT62" s="220" t="str">
        <f>IF(B62="","",BA62+November!AT62)</f>
        <v/>
      </c>
      <c r="AU62" s="220" t="str">
        <f>IF(B62="","",BB62+November!AU62)</f>
        <v/>
      </c>
      <c r="AV62" s="234" t="str">
        <f>IF(B62="","",BC62+November!AV62)</f>
        <v/>
      </c>
      <c r="AW62" s="233">
        <f>IF(BD62="","",BD62+November!AW62)</f>
        <v>0</v>
      </c>
      <c r="AX62" s="233">
        <f>IF(BE62="","",BE62+November!AX62)</f>
        <v>0</v>
      </c>
      <c r="AY62" s="246" t="str">
        <f>IF(B62="","",BF62+November!AY62)</f>
        <v/>
      </c>
      <c r="AZ62" s="207">
        <f t="shared" si="37"/>
        <v>0</v>
      </c>
      <c r="BA62" s="207">
        <f t="shared" si="38"/>
        <v>0</v>
      </c>
      <c r="BB62" s="207">
        <f t="shared" si="39"/>
        <v>0</v>
      </c>
      <c r="BC62" s="207">
        <f t="shared" si="40"/>
        <v>0</v>
      </c>
      <c r="BD62" s="179">
        <f t="shared" si="41"/>
        <v>0</v>
      </c>
      <c r="BE62" s="179">
        <f t="shared" si="19"/>
        <v>0</v>
      </c>
      <c r="BF62" s="237">
        <f t="shared" si="42"/>
        <v>0</v>
      </c>
      <c r="BG62" s="143">
        <f t="shared" si="43"/>
        <v>0</v>
      </c>
      <c r="BH62" s="143">
        <f t="shared" si="44"/>
        <v>0</v>
      </c>
      <c r="BI62" s="270" t="str">
        <f t="shared" si="45"/>
        <v/>
      </c>
      <c r="BJ62" s="270" t="str">
        <f t="shared" si="46"/>
        <v/>
      </c>
    </row>
    <row r="63" spans="1:62" ht="21.95" customHeight="1">
      <c r="A63" s="460" t="str">
        <f>IF('Modified SF1'!A57="","",'Modified SF1'!A57)</f>
        <v/>
      </c>
      <c r="B63" s="671" t="str">
        <f>IF('Modified SF1'!C57="","",'Modified SF1'!C57)</f>
        <v/>
      </c>
      <c r="C63" s="672"/>
      <c r="D63" s="397"/>
      <c r="E63" s="398"/>
      <c r="F63" s="399"/>
      <c r="G63" s="399"/>
      <c r="H63" s="400"/>
      <c r="I63" s="376">
        <f t="shared" si="6"/>
        <v>0</v>
      </c>
      <c r="J63" s="401"/>
      <c r="K63" s="399"/>
      <c r="L63" s="399"/>
      <c r="M63" s="399"/>
      <c r="N63" s="400"/>
      <c r="O63" s="376">
        <f t="shared" si="7"/>
        <v>0</v>
      </c>
      <c r="P63" s="401"/>
      <c r="Q63" s="399"/>
      <c r="R63" s="399"/>
      <c r="S63" s="399"/>
      <c r="T63" s="400"/>
      <c r="U63" s="376">
        <f t="shared" si="8"/>
        <v>0</v>
      </c>
      <c r="V63" s="401"/>
      <c r="W63" s="399"/>
      <c r="X63" s="399"/>
      <c r="Y63" s="399"/>
      <c r="Z63" s="400"/>
      <c r="AA63" s="376">
        <f t="shared" si="9"/>
        <v>0</v>
      </c>
      <c r="AB63" s="401"/>
      <c r="AC63" s="399"/>
      <c r="AD63" s="399"/>
      <c r="AE63" s="399"/>
      <c r="AF63" s="400"/>
      <c r="AG63" s="248">
        <f t="shared" si="10"/>
        <v>0</v>
      </c>
      <c r="AH63" s="440" t="str">
        <f t="shared" si="34"/>
        <v/>
      </c>
      <c r="AI63" s="439" t="str">
        <f t="shared" si="47"/>
        <v/>
      </c>
      <c r="AJ63" s="673"/>
      <c r="AK63" s="674"/>
      <c r="AL63" s="674"/>
      <c r="AM63" s="674"/>
      <c r="AN63" s="674"/>
      <c r="AO63" s="675"/>
      <c r="AP63" s="196" t="str">
        <f t="shared" si="35"/>
        <v/>
      </c>
      <c r="AQ63" s="178">
        <f t="shared" si="36"/>
        <v>0</v>
      </c>
      <c r="AR63" s="179" t="str">
        <f t="shared" si="13"/>
        <v/>
      </c>
      <c r="AS63" s="220" t="str">
        <f>IF(B63="","",AZ63+November!AS63)</f>
        <v/>
      </c>
      <c r="AT63" s="220" t="str">
        <f>IF(B63="","",BA63+November!AT63)</f>
        <v/>
      </c>
      <c r="AU63" s="220" t="str">
        <f>IF(B63="","",BB63+November!AU63)</f>
        <v/>
      </c>
      <c r="AV63" s="234" t="str">
        <f>IF(B63="","",BC63+November!AV63)</f>
        <v/>
      </c>
      <c r="AW63" s="233">
        <f>IF(BD63="","",BD63+November!AW63)</f>
        <v>0</v>
      </c>
      <c r="AX63" s="233">
        <f>IF(BE63="","",BE63+November!AX63)</f>
        <v>0</v>
      </c>
      <c r="AY63" s="246" t="str">
        <f>IF(B63="","",BF63+November!AY63)</f>
        <v/>
      </c>
      <c r="AZ63" s="207">
        <f t="shared" si="37"/>
        <v>0</v>
      </c>
      <c r="BA63" s="207">
        <f t="shared" si="38"/>
        <v>0</v>
      </c>
      <c r="BB63" s="207">
        <f t="shared" si="39"/>
        <v>0</v>
      </c>
      <c r="BC63" s="207">
        <f t="shared" si="40"/>
        <v>0</v>
      </c>
      <c r="BD63" s="179">
        <f t="shared" si="41"/>
        <v>0</v>
      </c>
      <c r="BE63" s="179">
        <f t="shared" si="19"/>
        <v>0</v>
      </c>
      <c r="BF63" s="237">
        <f t="shared" si="42"/>
        <v>0</v>
      </c>
      <c r="BG63" s="143">
        <f t="shared" si="43"/>
        <v>0</v>
      </c>
      <c r="BH63" s="143">
        <f t="shared" si="44"/>
        <v>0</v>
      </c>
      <c r="BI63" s="270" t="str">
        <f t="shared" si="45"/>
        <v/>
      </c>
      <c r="BJ63" s="270" t="str">
        <f t="shared" si="46"/>
        <v/>
      </c>
    </row>
    <row r="64" spans="1:62" ht="21.95" customHeight="1">
      <c r="A64" s="457" t="str">
        <f>IF('Modified SF1'!A58="","",'Modified SF1'!A58)</f>
        <v/>
      </c>
      <c r="B64" s="687" t="str">
        <f>IF('Modified SF1'!C58="","",'Modified SF1'!C58)</f>
        <v/>
      </c>
      <c r="C64" s="688"/>
      <c r="D64" s="372"/>
      <c r="E64" s="373"/>
      <c r="F64" s="374"/>
      <c r="G64" s="374"/>
      <c r="H64" s="375"/>
      <c r="I64" s="376">
        <f t="shared" si="6"/>
        <v>0</v>
      </c>
      <c r="J64" s="377"/>
      <c r="K64" s="378"/>
      <c r="L64" s="378"/>
      <c r="M64" s="378"/>
      <c r="N64" s="379"/>
      <c r="O64" s="376">
        <f t="shared" si="7"/>
        <v>0</v>
      </c>
      <c r="P64" s="377"/>
      <c r="Q64" s="378"/>
      <c r="R64" s="378"/>
      <c r="S64" s="378"/>
      <c r="T64" s="379"/>
      <c r="U64" s="376">
        <f t="shared" si="8"/>
        <v>0</v>
      </c>
      <c r="V64" s="377"/>
      <c r="W64" s="378"/>
      <c r="X64" s="378"/>
      <c r="Y64" s="378"/>
      <c r="Z64" s="379"/>
      <c r="AA64" s="376">
        <f t="shared" si="9"/>
        <v>0</v>
      </c>
      <c r="AB64" s="377"/>
      <c r="AC64" s="378"/>
      <c r="AD64" s="378"/>
      <c r="AE64" s="378"/>
      <c r="AF64" s="379"/>
      <c r="AG64" s="248">
        <f t="shared" si="10"/>
        <v>0</v>
      </c>
      <c r="AH64" s="431" t="str">
        <f t="shared" si="34"/>
        <v/>
      </c>
      <c r="AI64" s="432" t="str">
        <f t="shared" si="47"/>
        <v/>
      </c>
      <c r="AJ64" s="676"/>
      <c r="AK64" s="677"/>
      <c r="AL64" s="677"/>
      <c r="AM64" s="677"/>
      <c r="AN64" s="677"/>
      <c r="AO64" s="678"/>
      <c r="AP64" s="196" t="str">
        <f t="shared" si="35"/>
        <v/>
      </c>
      <c r="AQ64" s="178">
        <f t="shared" si="36"/>
        <v>0</v>
      </c>
      <c r="AR64" s="179" t="str">
        <f t="shared" si="13"/>
        <v/>
      </c>
      <c r="AS64" s="220" t="str">
        <f>IF(B64="","",AZ64+November!AS64)</f>
        <v/>
      </c>
      <c r="AT64" s="220" t="str">
        <f>IF(B64="","",BA64+November!AT64)</f>
        <v/>
      </c>
      <c r="AU64" s="220" t="str">
        <f>IF(B64="","",BB64+November!AU64)</f>
        <v/>
      </c>
      <c r="AV64" s="234" t="str">
        <f>IF(B64="","",BC64+November!AV64)</f>
        <v/>
      </c>
      <c r="AW64" s="233">
        <f>IF(BD64="","",BD64+November!AW64)</f>
        <v>0</v>
      </c>
      <c r="AX64" s="233">
        <f>IF(BE64="","",BE64+November!AX64)</f>
        <v>0</v>
      </c>
      <c r="AY64" s="246" t="str">
        <f>IF(B64="","",BF64+November!AY64)</f>
        <v/>
      </c>
      <c r="AZ64" s="207">
        <f t="shared" si="37"/>
        <v>0</v>
      </c>
      <c r="BA64" s="207">
        <f t="shared" si="38"/>
        <v>0</v>
      </c>
      <c r="BB64" s="207">
        <f t="shared" si="39"/>
        <v>0</v>
      </c>
      <c r="BC64" s="207">
        <f t="shared" si="40"/>
        <v>0</v>
      </c>
      <c r="BD64" s="179">
        <f t="shared" si="41"/>
        <v>0</v>
      </c>
      <c r="BE64" s="179">
        <f t="shared" si="19"/>
        <v>0</v>
      </c>
      <c r="BF64" s="237">
        <f t="shared" si="42"/>
        <v>0</v>
      </c>
      <c r="BG64" s="143">
        <f t="shared" si="43"/>
        <v>0</v>
      </c>
      <c r="BH64" s="143">
        <f t="shared" si="44"/>
        <v>0</v>
      </c>
      <c r="BI64" s="270" t="str">
        <f t="shared" si="45"/>
        <v/>
      </c>
      <c r="BJ64" s="270" t="str">
        <f t="shared" si="46"/>
        <v/>
      </c>
    </row>
    <row r="65" spans="1:62" ht="21.95" customHeight="1">
      <c r="A65" s="460" t="str">
        <f>IF('Modified SF1'!A59="","",'Modified SF1'!A59)</f>
        <v/>
      </c>
      <c r="B65" s="671" t="str">
        <f>IF('Modified SF1'!C59="","",'Modified SF1'!C59)</f>
        <v/>
      </c>
      <c r="C65" s="672"/>
      <c r="D65" s="397"/>
      <c r="E65" s="398"/>
      <c r="F65" s="399"/>
      <c r="G65" s="399"/>
      <c r="H65" s="400"/>
      <c r="I65" s="376">
        <f t="shared" si="6"/>
        <v>0</v>
      </c>
      <c r="J65" s="401"/>
      <c r="K65" s="399"/>
      <c r="L65" s="399"/>
      <c r="M65" s="399"/>
      <c r="N65" s="400"/>
      <c r="O65" s="376">
        <f t="shared" si="7"/>
        <v>0</v>
      </c>
      <c r="P65" s="401"/>
      <c r="Q65" s="399"/>
      <c r="R65" s="399"/>
      <c r="S65" s="399"/>
      <c r="T65" s="400"/>
      <c r="U65" s="376">
        <f t="shared" si="8"/>
        <v>0</v>
      </c>
      <c r="V65" s="401"/>
      <c r="W65" s="399"/>
      <c r="X65" s="399"/>
      <c r="Y65" s="399"/>
      <c r="Z65" s="400"/>
      <c r="AA65" s="376">
        <f t="shared" si="9"/>
        <v>0</v>
      </c>
      <c r="AB65" s="401"/>
      <c r="AC65" s="399"/>
      <c r="AD65" s="399"/>
      <c r="AE65" s="399"/>
      <c r="AF65" s="400"/>
      <c r="AG65" s="248">
        <f t="shared" si="10"/>
        <v>0</v>
      </c>
      <c r="AH65" s="440" t="str">
        <f t="shared" si="34"/>
        <v/>
      </c>
      <c r="AI65" s="439" t="str">
        <f t="shared" si="47"/>
        <v/>
      </c>
      <c r="AJ65" s="673"/>
      <c r="AK65" s="674"/>
      <c r="AL65" s="674"/>
      <c r="AM65" s="674"/>
      <c r="AN65" s="674"/>
      <c r="AO65" s="675"/>
      <c r="AP65" s="196" t="str">
        <f t="shared" si="35"/>
        <v/>
      </c>
      <c r="AQ65" s="178">
        <f t="shared" si="36"/>
        <v>0</v>
      </c>
      <c r="AR65" s="179" t="str">
        <f t="shared" si="13"/>
        <v/>
      </c>
      <c r="AS65" s="220" t="str">
        <f>IF(B65="","",AZ65+November!AS65)</f>
        <v/>
      </c>
      <c r="AT65" s="220" t="str">
        <f>IF(B65="","",BA65+November!AT65)</f>
        <v/>
      </c>
      <c r="AU65" s="220" t="str">
        <f>IF(B65="","",BB65+November!AU65)</f>
        <v/>
      </c>
      <c r="AV65" s="234" t="str">
        <f>IF(B65="","",BC65+November!AV65)</f>
        <v/>
      </c>
      <c r="AW65" s="233">
        <f>IF(BD65="","",BD65+November!AW65)</f>
        <v>0</v>
      </c>
      <c r="AX65" s="233">
        <f>IF(BE65="","",BE65+November!AX65)</f>
        <v>0</v>
      </c>
      <c r="AY65" s="246" t="str">
        <f>IF(B65="","",BF65+November!AY65)</f>
        <v/>
      </c>
      <c r="AZ65" s="207">
        <f t="shared" si="37"/>
        <v>0</v>
      </c>
      <c r="BA65" s="207">
        <f t="shared" si="38"/>
        <v>0</v>
      </c>
      <c r="BB65" s="207">
        <f t="shared" si="39"/>
        <v>0</v>
      </c>
      <c r="BC65" s="207">
        <f t="shared" si="40"/>
        <v>0</v>
      </c>
      <c r="BD65" s="179">
        <f t="shared" si="41"/>
        <v>0</v>
      </c>
      <c r="BE65" s="179">
        <f t="shared" si="19"/>
        <v>0</v>
      </c>
      <c r="BF65" s="237">
        <f t="shared" si="42"/>
        <v>0</v>
      </c>
      <c r="BG65" s="143">
        <f t="shared" si="43"/>
        <v>0</v>
      </c>
      <c r="BH65" s="143">
        <f t="shared" si="44"/>
        <v>0</v>
      </c>
      <c r="BI65" s="270" t="str">
        <f t="shared" si="45"/>
        <v/>
      </c>
      <c r="BJ65" s="270" t="str">
        <f t="shared" si="46"/>
        <v/>
      </c>
    </row>
    <row r="66" spans="1:62" ht="21.95" customHeight="1">
      <c r="A66" s="457" t="str">
        <f>IF('Modified SF1'!A60="","",'Modified SF1'!A60)</f>
        <v/>
      </c>
      <c r="B66" s="687" t="str">
        <f>IF('Modified SF1'!C60="","",'Modified SF1'!C60)</f>
        <v/>
      </c>
      <c r="C66" s="688"/>
      <c r="D66" s="372"/>
      <c r="E66" s="373"/>
      <c r="F66" s="374"/>
      <c r="G66" s="374"/>
      <c r="H66" s="375"/>
      <c r="I66" s="376">
        <f t="shared" si="6"/>
        <v>0</v>
      </c>
      <c r="J66" s="377"/>
      <c r="K66" s="378"/>
      <c r="L66" s="378"/>
      <c r="M66" s="378"/>
      <c r="N66" s="379"/>
      <c r="O66" s="376">
        <f t="shared" si="7"/>
        <v>0</v>
      </c>
      <c r="P66" s="377"/>
      <c r="Q66" s="378"/>
      <c r="R66" s="378"/>
      <c r="S66" s="378"/>
      <c r="T66" s="379"/>
      <c r="U66" s="376">
        <f t="shared" si="8"/>
        <v>0</v>
      </c>
      <c r="V66" s="377"/>
      <c r="W66" s="378"/>
      <c r="X66" s="378"/>
      <c r="Y66" s="378"/>
      <c r="Z66" s="379"/>
      <c r="AA66" s="376">
        <f t="shared" si="9"/>
        <v>0</v>
      </c>
      <c r="AB66" s="377"/>
      <c r="AC66" s="378"/>
      <c r="AD66" s="378"/>
      <c r="AE66" s="378"/>
      <c r="AF66" s="379"/>
      <c r="AG66" s="248">
        <f t="shared" si="10"/>
        <v>0</v>
      </c>
      <c r="AH66" s="431" t="str">
        <f t="shared" si="34"/>
        <v/>
      </c>
      <c r="AI66" s="432" t="str">
        <f t="shared" si="47"/>
        <v/>
      </c>
      <c r="AJ66" s="676"/>
      <c r="AK66" s="677"/>
      <c r="AL66" s="677"/>
      <c r="AM66" s="677"/>
      <c r="AN66" s="677"/>
      <c r="AO66" s="678"/>
      <c r="AP66" s="196" t="str">
        <f t="shared" si="35"/>
        <v/>
      </c>
      <c r="AQ66" s="178">
        <f t="shared" si="36"/>
        <v>0</v>
      </c>
      <c r="AR66" s="179" t="str">
        <f t="shared" si="13"/>
        <v/>
      </c>
      <c r="AS66" s="220" t="str">
        <f>IF(B66="","",AZ66+November!AS66)</f>
        <v/>
      </c>
      <c r="AT66" s="220" t="str">
        <f>IF(B66="","",BA66+November!AT66)</f>
        <v/>
      </c>
      <c r="AU66" s="220" t="str">
        <f>IF(B66="","",BB66+November!AU66)</f>
        <v/>
      </c>
      <c r="AV66" s="234" t="str">
        <f>IF(B66="","",BC66+November!AV66)</f>
        <v/>
      </c>
      <c r="AW66" s="233">
        <f>IF(BD66="","",BD66+November!AW66)</f>
        <v>0</v>
      </c>
      <c r="AX66" s="233">
        <f>IF(BE66="","",BE66+November!AX66)</f>
        <v>0</v>
      </c>
      <c r="AY66" s="246" t="str">
        <f>IF(B66="","",BF66+November!AY66)</f>
        <v/>
      </c>
      <c r="AZ66" s="207">
        <f t="shared" si="37"/>
        <v>0</v>
      </c>
      <c r="BA66" s="207">
        <f t="shared" si="38"/>
        <v>0</v>
      </c>
      <c r="BB66" s="207">
        <f t="shared" si="39"/>
        <v>0</v>
      </c>
      <c r="BC66" s="207">
        <f t="shared" si="40"/>
        <v>0</v>
      </c>
      <c r="BD66" s="179">
        <f t="shared" si="41"/>
        <v>0</v>
      </c>
      <c r="BE66" s="179">
        <f t="shared" si="19"/>
        <v>0</v>
      </c>
      <c r="BF66" s="237">
        <f t="shared" si="42"/>
        <v>0</v>
      </c>
      <c r="BG66" s="143">
        <f t="shared" si="43"/>
        <v>0</v>
      </c>
      <c r="BH66" s="143">
        <f t="shared" si="44"/>
        <v>0</v>
      </c>
      <c r="BI66" s="270" t="str">
        <f t="shared" si="45"/>
        <v/>
      </c>
      <c r="BJ66" s="270" t="str">
        <f t="shared" si="46"/>
        <v/>
      </c>
    </row>
    <row r="67" spans="1:62" ht="21.95" customHeight="1">
      <c r="A67" s="460" t="str">
        <f>IF('Modified SF1'!A61="","",'Modified SF1'!A61)</f>
        <v/>
      </c>
      <c r="B67" s="671" t="str">
        <f>IF('Modified SF1'!C61="","",'Modified SF1'!C61)</f>
        <v/>
      </c>
      <c r="C67" s="672"/>
      <c r="D67" s="397"/>
      <c r="E67" s="398"/>
      <c r="F67" s="399"/>
      <c r="G67" s="399"/>
      <c r="H67" s="400"/>
      <c r="I67" s="376">
        <f t="shared" si="6"/>
        <v>0</v>
      </c>
      <c r="J67" s="401"/>
      <c r="K67" s="399"/>
      <c r="L67" s="399"/>
      <c r="M67" s="399"/>
      <c r="N67" s="400"/>
      <c r="O67" s="376">
        <f t="shared" si="7"/>
        <v>0</v>
      </c>
      <c r="P67" s="401"/>
      <c r="Q67" s="399"/>
      <c r="R67" s="399"/>
      <c r="S67" s="399"/>
      <c r="T67" s="400"/>
      <c r="U67" s="376">
        <f t="shared" si="8"/>
        <v>0</v>
      </c>
      <c r="V67" s="401"/>
      <c r="W67" s="399"/>
      <c r="X67" s="399"/>
      <c r="Y67" s="399"/>
      <c r="Z67" s="400"/>
      <c r="AA67" s="376">
        <f t="shared" si="9"/>
        <v>0</v>
      </c>
      <c r="AB67" s="401"/>
      <c r="AC67" s="399"/>
      <c r="AD67" s="399"/>
      <c r="AE67" s="399"/>
      <c r="AF67" s="400"/>
      <c r="AG67" s="248">
        <f t="shared" si="10"/>
        <v>0</v>
      </c>
      <c r="AH67" s="440" t="str">
        <f t="shared" si="34"/>
        <v/>
      </c>
      <c r="AI67" s="439" t="str">
        <f t="shared" si="47"/>
        <v/>
      </c>
      <c r="AJ67" s="673"/>
      <c r="AK67" s="674"/>
      <c r="AL67" s="674"/>
      <c r="AM67" s="674"/>
      <c r="AN67" s="674"/>
      <c r="AO67" s="675"/>
      <c r="AP67" s="196" t="str">
        <f t="shared" si="35"/>
        <v/>
      </c>
      <c r="AQ67" s="178">
        <f t="shared" si="36"/>
        <v>0</v>
      </c>
      <c r="AR67" s="179" t="str">
        <f t="shared" si="13"/>
        <v/>
      </c>
      <c r="AS67" s="220" t="str">
        <f>IF(B67="","",AZ67+November!AS67)</f>
        <v/>
      </c>
      <c r="AT67" s="220" t="str">
        <f>IF(B67="","",BA67+November!AT67)</f>
        <v/>
      </c>
      <c r="AU67" s="220" t="str">
        <f>IF(B67="","",BB67+November!AU67)</f>
        <v/>
      </c>
      <c r="AV67" s="234" t="str">
        <f>IF(B67="","",BC67+November!AV67)</f>
        <v/>
      </c>
      <c r="AW67" s="233">
        <f>IF(BD67="","",BD67+November!AW67)</f>
        <v>0</v>
      </c>
      <c r="AX67" s="233">
        <f>IF(BE67="","",BE67+November!AX67)</f>
        <v>0</v>
      </c>
      <c r="AY67" s="246" t="str">
        <f>IF(B67="","",BF67+November!AY67)</f>
        <v/>
      </c>
      <c r="AZ67" s="207">
        <f t="shared" si="37"/>
        <v>0</v>
      </c>
      <c r="BA67" s="207">
        <f t="shared" si="38"/>
        <v>0</v>
      </c>
      <c r="BB67" s="207">
        <f t="shared" si="39"/>
        <v>0</v>
      </c>
      <c r="BC67" s="207">
        <f t="shared" si="40"/>
        <v>0</v>
      </c>
      <c r="BD67" s="179">
        <f t="shared" si="41"/>
        <v>0</v>
      </c>
      <c r="BE67" s="179">
        <f t="shared" si="19"/>
        <v>0</v>
      </c>
      <c r="BF67" s="237">
        <f t="shared" si="42"/>
        <v>0</v>
      </c>
      <c r="BG67" s="143">
        <f t="shared" si="43"/>
        <v>0</v>
      </c>
      <c r="BH67" s="143">
        <f t="shared" si="44"/>
        <v>0</v>
      </c>
      <c r="BI67" s="270" t="str">
        <f t="shared" si="45"/>
        <v/>
      </c>
      <c r="BJ67" s="270" t="str">
        <f t="shared" si="46"/>
        <v/>
      </c>
    </row>
    <row r="68" spans="1:62" ht="21.95" customHeight="1">
      <c r="A68" s="457" t="str">
        <f>IF('Modified SF1'!A62="","",'Modified SF1'!A62)</f>
        <v/>
      </c>
      <c r="B68" s="687" t="str">
        <f>IF('Modified SF1'!C62="","",'Modified SF1'!C62)</f>
        <v/>
      </c>
      <c r="C68" s="688"/>
      <c r="D68" s="372"/>
      <c r="E68" s="373"/>
      <c r="F68" s="374"/>
      <c r="G68" s="374"/>
      <c r="H68" s="375"/>
      <c r="I68" s="376">
        <f t="shared" si="6"/>
        <v>0</v>
      </c>
      <c r="J68" s="377"/>
      <c r="K68" s="378"/>
      <c r="L68" s="378"/>
      <c r="M68" s="378"/>
      <c r="N68" s="379"/>
      <c r="O68" s="376">
        <f t="shared" si="7"/>
        <v>0</v>
      </c>
      <c r="P68" s="377"/>
      <c r="Q68" s="378"/>
      <c r="R68" s="378"/>
      <c r="S68" s="378"/>
      <c r="T68" s="379"/>
      <c r="U68" s="376">
        <f t="shared" si="8"/>
        <v>0</v>
      </c>
      <c r="V68" s="377"/>
      <c r="W68" s="378"/>
      <c r="X68" s="378"/>
      <c r="Y68" s="378"/>
      <c r="Z68" s="379"/>
      <c r="AA68" s="376">
        <f t="shared" si="9"/>
        <v>0</v>
      </c>
      <c r="AB68" s="377"/>
      <c r="AC68" s="378"/>
      <c r="AD68" s="378"/>
      <c r="AE68" s="378"/>
      <c r="AF68" s="379"/>
      <c r="AG68" s="248">
        <f t="shared" si="10"/>
        <v>0</v>
      </c>
      <c r="AH68" s="431" t="str">
        <f t="shared" si="34"/>
        <v/>
      </c>
      <c r="AI68" s="432" t="str">
        <f t="shared" si="47"/>
        <v/>
      </c>
      <c r="AJ68" s="676"/>
      <c r="AK68" s="677"/>
      <c r="AL68" s="677"/>
      <c r="AM68" s="677"/>
      <c r="AN68" s="677"/>
      <c r="AO68" s="678"/>
      <c r="AP68" s="196" t="str">
        <f t="shared" si="35"/>
        <v/>
      </c>
      <c r="AQ68" s="178">
        <f t="shared" si="36"/>
        <v>0</v>
      </c>
      <c r="AR68" s="179" t="str">
        <f t="shared" si="13"/>
        <v/>
      </c>
      <c r="AS68" s="220" t="str">
        <f>IF(B68="","",AZ68+November!AS68)</f>
        <v/>
      </c>
      <c r="AT68" s="220" t="str">
        <f>IF(B68="","",BA68+November!AT68)</f>
        <v/>
      </c>
      <c r="AU68" s="220" t="str">
        <f>IF(B68="","",BB68+November!AU68)</f>
        <v/>
      </c>
      <c r="AV68" s="234" t="str">
        <f>IF(B68="","",BC68+November!AV68)</f>
        <v/>
      </c>
      <c r="AW68" s="233">
        <f>IF(BD68="","",BD68+November!AW68)</f>
        <v>0</v>
      </c>
      <c r="AX68" s="233">
        <f>IF(BE68="","",BE68+November!AX68)</f>
        <v>0</v>
      </c>
      <c r="AY68" s="246" t="str">
        <f>IF(B68="","",BF68+November!AY68)</f>
        <v/>
      </c>
      <c r="AZ68" s="207">
        <f t="shared" si="37"/>
        <v>0</v>
      </c>
      <c r="BA68" s="207">
        <f t="shared" si="38"/>
        <v>0</v>
      </c>
      <c r="BB68" s="207">
        <f t="shared" si="39"/>
        <v>0</v>
      </c>
      <c r="BC68" s="207">
        <f t="shared" si="40"/>
        <v>0</v>
      </c>
      <c r="BD68" s="179">
        <f t="shared" si="41"/>
        <v>0</v>
      </c>
      <c r="BE68" s="179">
        <f t="shared" si="19"/>
        <v>0</v>
      </c>
      <c r="BF68" s="237">
        <f t="shared" si="42"/>
        <v>0</v>
      </c>
      <c r="BG68" s="143">
        <f t="shared" si="43"/>
        <v>0</v>
      </c>
      <c r="BH68" s="143">
        <f t="shared" si="44"/>
        <v>0</v>
      </c>
      <c r="BI68" s="270" t="str">
        <f t="shared" si="45"/>
        <v/>
      </c>
      <c r="BJ68" s="270" t="str">
        <f t="shared" si="46"/>
        <v/>
      </c>
    </row>
    <row r="69" spans="1:62" ht="21.95" customHeight="1">
      <c r="A69" s="460" t="str">
        <f>IF('Modified SF1'!A63="","",'Modified SF1'!A63)</f>
        <v/>
      </c>
      <c r="B69" s="671" t="str">
        <f>IF('Modified SF1'!C63="","",'Modified SF1'!C63)</f>
        <v/>
      </c>
      <c r="C69" s="672"/>
      <c r="D69" s="397"/>
      <c r="E69" s="398"/>
      <c r="F69" s="399"/>
      <c r="G69" s="399"/>
      <c r="H69" s="400"/>
      <c r="I69" s="376">
        <f t="shared" si="6"/>
        <v>0</v>
      </c>
      <c r="J69" s="401"/>
      <c r="K69" s="399"/>
      <c r="L69" s="399"/>
      <c r="M69" s="399"/>
      <c r="N69" s="400"/>
      <c r="O69" s="376">
        <f t="shared" si="7"/>
        <v>0</v>
      </c>
      <c r="P69" s="401"/>
      <c r="Q69" s="399"/>
      <c r="R69" s="399"/>
      <c r="S69" s="399"/>
      <c r="T69" s="400"/>
      <c r="U69" s="376">
        <f t="shared" si="8"/>
        <v>0</v>
      </c>
      <c r="V69" s="401"/>
      <c r="W69" s="399"/>
      <c r="X69" s="399"/>
      <c r="Y69" s="399"/>
      <c r="Z69" s="400"/>
      <c r="AA69" s="376">
        <f t="shared" si="9"/>
        <v>0</v>
      </c>
      <c r="AB69" s="401"/>
      <c r="AC69" s="399"/>
      <c r="AD69" s="399"/>
      <c r="AE69" s="399"/>
      <c r="AF69" s="400"/>
      <c r="AG69" s="248">
        <f t="shared" si="10"/>
        <v>0</v>
      </c>
      <c r="AH69" s="440" t="str">
        <f t="shared" si="34"/>
        <v/>
      </c>
      <c r="AI69" s="439" t="str">
        <f t="shared" si="47"/>
        <v/>
      </c>
      <c r="AJ69" s="673"/>
      <c r="AK69" s="674"/>
      <c r="AL69" s="674"/>
      <c r="AM69" s="674"/>
      <c r="AN69" s="674"/>
      <c r="AO69" s="675"/>
      <c r="AP69" s="196" t="str">
        <f t="shared" si="35"/>
        <v/>
      </c>
      <c r="AQ69" s="178">
        <f t="shared" si="36"/>
        <v>0</v>
      </c>
      <c r="AR69" s="179" t="str">
        <f t="shared" si="13"/>
        <v/>
      </c>
      <c r="AS69" s="220" t="str">
        <f>IF(B69="","",AZ69+November!AS69)</f>
        <v/>
      </c>
      <c r="AT69" s="220" t="str">
        <f>IF(B69="","",BA69+November!AT69)</f>
        <v/>
      </c>
      <c r="AU69" s="220" t="str">
        <f>IF(B69="","",BB69+November!AU69)</f>
        <v/>
      </c>
      <c r="AV69" s="234" t="str">
        <f>IF(B69="","",BC69+November!AV69)</f>
        <v/>
      </c>
      <c r="AW69" s="233">
        <f>IF(BD69="","",BD69+November!AW69)</f>
        <v>0</v>
      </c>
      <c r="AX69" s="233">
        <f>IF(BE69="","",BE69+November!AX69)</f>
        <v>0</v>
      </c>
      <c r="AY69" s="246" t="str">
        <f>IF(B69="","",BF69+November!AY69)</f>
        <v/>
      </c>
      <c r="AZ69" s="207">
        <f t="shared" si="37"/>
        <v>0</v>
      </c>
      <c r="BA69" s="207">
        <f t="shared" si="38"/>
        <v>0</v>
      </c>
      <c r="BB69" s="207">
        <f t="shared" si="39"/>
        <v>0</v>
      </c>
      <c r="BC69" s="207">
        <f t="shared" si="40"/>
        <v>0</v>
      </c>
      <c r="BD69" s="179">
        <f t="shared" si="41"/>
        <v>0</v>
      </c>
      <c r="BE69" s="179">
        <f t="shared" si="19"/>
        <v>0</v>
      </c>
      <c r="BF69" s="237">
        <f t="shared" si="42"/>
        <v>0</v>
      </c>
      <c r="BG69" s="143">
        <f t="shared" si="43"/>
        <v>0</v>
      </c>
      <c r="BH69" s="143">
        <f t="shared" si="44"/>
        <v>0</v>
      </c>
      <c r="BI69" s="270" t="str">
        <f t="shared" si="45"/>
        <v/>
      </c>
      <c r="BJ69" s="270" t="str">
        <f t="shared" si="46"/>
        <v/>
      </c>
    </row>
    <row r="70" spans="1:62" ht="21.95" customHeight="1">
      <c r="A70" s="457" t="str">
        <f>IF('Modified SF1'!A64="","",'Modified SF1'!A64)</f>
        <v/>
      </c>
      <c r="B70" s="687" t="str">
        <f>IF('Modified SF1'!C64="","",'Modified SF1'!C64)</f>
        <v/>
      </c>
      <c r="C70" s="688"/>
      <c r="D70" s="372"/>
      <c r="E70" s="373"/>
      <c r="F70" s="374"/>
      <c r="G70" s="374"/>
      <c r="H70" s="375"/>
      <c r="I70" s="376">
        <f t="shared" si="6"/>
        <v>0</v>
      </c>
      <c r="J70" s="377"/>
      <c r="K70" s="378"/>
      <c r="L70" s="378"/>
      <c r="M70" s="378"/>
      <c r="N70" s="379"/>
      <c r="O70" s="376">
        <f t="shared" si="7"/>
        <v>0</v>
      </c>
      <c r="P70" s="377"/>
      <c r="Q70" s="378"/>
      <c r="R70" s="378"/>
      <c r="S70" s="378"/>
      <c r="T70" s="379"/>
      <c r="U70" s="376">
        <f t="shared" si="8"/>
        <v>0</v>
      </c>
      <c r="V70" s="377"/>
      <c r="W70" s="378"/>
      <c r="X70" s="378"/>
      <c r="Y70" s="378"/>
      <c r="Z70" s="379"/>
      <c r="AA70" s="376">
        <f t="shared" si="9"/>
        <v>0</v>
      </c>
      <c r="AB70" s="377"/>
      <c r="AC70" s="378"/>
      <c r="AD70" s="378"/>
      <c r="AE70" s="378"/>
      <c r="AF70" s="379"/>
      <c r="AG70" s="248">
        <f t="shared" si="10"/>
        <v>0</v>
      </c>
      <c r="AH70" s="431" t="str">
        <f t="shared" si="34"/>
        <v/>
      </c>
      <c r="AI70" s="432" t="str">
        <f t="shared" si="47"/>
        <v/>
      </c>
      <c r="AJ70" s="676"/>
      <c r="AK70" s="677"/>
      <c r="AL70" s="677"/>
      <c r="AM70" s="677"/>
      <c r="AN70" s="677"/>
      <c r="AO70" s="678"/>
      <c r="AP70" s="196" t="str">
        <f t="shared" si="35"/>
        <v/>
      </c>
      <c r="AQ70" s="178">
        <f t="shared" si="36"/>
        <v>0</v>
      </c>
      <c r="AR70" s="179" t="str">
        <f t="shared" si="13"/>
        <v/>
      </c>
      <c r="AS70" s="220" t="str">
        <f>IF(B70="","",AZ70+November!AS70)</f>
        <v/>
      </c>
      <c r="AT70" s="220" t="str">
        <f>IF(B70="","",BA70+November!AT70)</f>
        <v/>
      </c>
      <c r="AU70" s="220" t="str">
        <f>IF(B70="","",BB70+November!AU70)</f>
        <v/>
      </c>
      <c r="AV70" s="234" t="str">
        <f>IF(B70="","",BC70+November!AV70)</f>
        <v/>
      </c>
      <c r="AW70" s="233">
        <f>IF(BD70="","",BD70+November!AW70)</f>
        <v>0</v>
      </c>
      <c r="AX70" s="233">
        <f>IF(BE70="","",BE70+November!AX70)</f>
        <v>0</v>
      </c>
      <c r="AY70" s="246" t="str">
        <f>IF(B70="","",BF70+November!AY70)</f>
        <v/>
      </c>
      <c r="AZ70" s="207">
        <f t="shared" si="37"/>
        <v>0</v>
      </c>
      <c r="BA70" s="207">
        <f t="shared" si="38"/>
        <v>0</v>
      </c>
      <c r="BB70" s="207">
        <f t="shared" si="39"/>
        <v>0</v>
      </c>
      <c r="BC70" s="207">
        <f t="shared" si="40"/>
        <v>0</v>
      </c>
      <c r="BD70" s="179">
        <f t="shared" si="41"/>
        <v>0</v>
      </c>
      <c r="BE70" s="179">
        <f t="shared" si="19"/>
        <v>0</v>
      </c>
      <c r="BF70" s="237">
        <f t="shared" si="42"/>
        <v>0</v>
      </c>
      <c r="BG70" s="143">
        <f t="shared" si="43"/>
        <v>0</v>
      </c>
      <c r="BH70" s="143">
        <f t="shared" si="44"/>
        <v>0</v>
      </c>
      <c r="BI70" s="270" t="str">
        <f t="shared" si="45"/>
        <v/>
      </c>
      <c r="BJ70" s="270" t="str">
        <f t="shared" si="46"/>
        <v/>
      </c>
    </row>
    <row r="71" spans="1:62" ht="21.95" customHeight="1">
      <c r="A71" s="460" t="str">
        <f>IF('Modified SF1'!A65="","",'Modified SF1'!A65)</f>
        <v/>
      </c>
      <c r="B71" s="671" t="str">
        <f>IF('Modified SF1'!C65="","",'Modified SF1'!C65)</f>
        <v/>
      </c>
      <c r="C71" s="672"/>
      <c r="D71" s="397"/>
      <c r="E71" s="398"/>
      <c r="F71" s="399"/>
      <c r="G71" s="399"/>
      <c r="H71" s="400"/>
      <c r="I71" s="376">
        <f t="shared" si="6"/>
        <v>0</v>
      </c>
      <c r="J71" s="401"/>
      <c r="K71" s="399"/>
      <c r="L71" s="399"/>
      <c r="M71" s="399"/>
      <c r="N71" s="400"/>
      <c r="O71" s="376">
        <f t="shared" si="7"/>
        <v>0</v>
      </c>
      <c r="P71" s="401"/>
      <c r="Q71" s="399"/>
      <c r="R71" s="399"/>
      <c r="S71" s="399"/>
      <c r="T71" s="400"/>
      <c r="U71" s="376">
        <f t="shared" si="8"/>
        <v>0</v>
      </c>
      <c r="V71" s="401"/>
      <c r="W71" s="399"/>
      <c r="X71" s="399"/>
      <c r="Y71" s="399"/>
      <c r="Z71" s="400"/>
      <c r="AA71" s="376">
        <f t="shared" si="9"/>
        <v>0</v>
      </c>
      <c r="AB71" s="401"/>
      <c r="AC71" s="399"/>
      <c r="AD71" s="399"/>
      <c r="AE71" s="399"/>
      <c r="AF71" s="400"/>
      <c r="AG71" s="248">
        <f t="shared" si="10"/>
        <v>0</v>
      </c>
      <c r="AH71" s="440" t="str">
        <f t="shared" si="34"/>
        <v/>
      </c>
      <c r="AI71" s="439" t="str">
        <f t="shared" si="47"/>
        <v/>
      </c>
      <c r="AJ71" s="673"/>
      <c r="AK71" s="674"/>
      <c r="AL71" s="674"/>
      <c r="AM71" s="674"/>
      <c r="AN71" s="674"/>
      <c r="AO71" s="675"/>
      <c r="AP71" s="196" t="str">
        <f t="shared" si="35"/>
        <v/>
      </c>
      <c r="AQ71" s="178">
        <f t="shared" si="36"/>
        <v>0</v>
      </c>
      <c r="AR71" s="179" t="str">
        <f t="shared" si="13"/>
        <v/>
      </c>
      <c r="AS71" s="220" t="str">
        <f>IF(B71="","",AZ71+November!AS71)</f>
        <v/>
      </c>
      <c r="AT71" s="220" t="str">
        <f>IF(B71="","",BA71+November!AT71)</f>
        <v/>
      </c>
      <c r="AU71" s="220" t="str">
        <f>IF(B71="","",BB71+November!AU71)</f>
        <v/>
      </c>
      <c r="AV71" s="234" t="str">
        <f>IF(B71="","",BC71+November!AV71)</f>
        <v/>
      </c>
      <c r="AW71" s="233">
        <f>IF(BD71="","",BD71+November!AW71)</f>
        <v>0</v>
      </c>
      <c r="AX71" s="233">
        <f>IF(BE71="","",BE71+November!AX71)</f>
        <v>0</v>
      </c>
      <c r="AY71" s="246" t="str">
        <f>IF(B71="","",BF71+November!AY71)</f>
        <v/>
      </c>
      <c r="AZ71" s="207">
        <f t="shared" si="37"/>
        <v>0</v>
      </c>
      <c r="BA71" s="207">
        <f t="shared" si="38"/>
        <v>0</v>
      </c>
      <c r="BB71" s="207">
        <f t="shared" si="39"/>
        <v>0</v>
      </c>
      <c r="BC71" s="207">
        <f t="shared" si="40"/>
        <v>0</v>
      </c>
      <c r="BD71" s="179">
        <f t="shared" si="41"/>
        <v>0</v>
      </c>
      <c r="BE71" s="179">
        <f t="shared" si="19"/>
        <v>0</v>
      </c>
      <c r="BF71" s="237">
        <f t="shared" si="42"/>
        <v>0</v>
      </c>
      <c r="BG71" s="143">
        <f t="shared" si="43"/>
        <v>0</v>
      </c>
      <c r="BH71" s="143">
        <f t="shared" si="44"/>
        <v>0</v>
      </c>
      <c r="BI71" s="270" t="str">
        <f t="shared" si="45"/>
        <v/>
      </c>
      <c r="BJ71" s="270" t="str">
        <f t="shared" si="46"/>
        <v/>
      </c>
    </row>
    <row r="72" spans="1:62" ht="21.95" customHeight="1">
      <c r="A72" s="457" t="str">
        <f>IF('Modified SF1'!A66="","",'Modified SF1'!A66)</f>
        <v/>
      </c>
      <c r="B72" s="687" t="str">
        <f>IF('Modified SF1'!C66="","",'Modified SF1'!C66)</f>
        <v/>
      </c>
      <c r="C72" s="688"/>
      <c r="D72" s="372"/>
      <c r="E72" s="373"/>
      <c r="F72" s="374"/>
      <c r="G72" s="374"/>
      <c r="H72" s="375"/>
      <c r="I72" s="376">
        <f t="shared" si="6"/>
        <v>0</v>
      </c>
      <c r="J72" s="377"/>
      <c r="K72" s="378"/>
      <c r="L72" s="378"/>
      <c r="M72" s="378"/>
      <c r="N72" s="379"/>
      <c r="O72" s="376">
        <f t="shared" si="7"/>
        <v>0</v>
      </c>
      <c r="P72" s="377"/>
      <c r="Q72" s="378"/>
      <c r="R72" s="378"/>
      <c r="S72" s="378"/>
      <c r="T72" s="379"/>
      <c r="U72" s="376">
        <f t="shared" si="8"/>
        <v>0</v>
      </c>
      <c r="V72" s="377"/>
      <c r="W72" s="378"/>
      <c r="X72" s="378"/>
      <c r="Y72" s="378"/>
      <c r="Z72" s="379"/>
      <c r="AA72" s="376">
        <f t="shared" si="9"/>
        <v>0</v>
      </c>
      <c r="AB72" s="377"/>
      <c r="AC72" s="378"/>
      <c r="AD72" s="378"/>
      <c r="AE72" s="378"/>
      <c r="AF72" s="379"/>
      <c r="AG72" s="248">
        <f t="shared" si="10"/>
        <v>0</v>
      </c>
      <c r="AH72" s="431" t="str">
        <f t="shared" si="34"/>
        <v/>
      </c>
      <c r="AI72" s="432" t="str">
        <f t="shared" si="47"/>
        <v/>
      </c>
      <c r="AJ72" s="676"/>
      <c r="AK72" s="677"/>
      <c r="AL72" s="677"/>
      <c r="AM72" s="677"/>
      <c r="AN72" s="677"/>
      <c r="AO72" s="678"/>
      <c r="AP72" s="196" t="str">
        <f t="shared" si="35"/>
        <v/>
      </c>
      <c r="AQ72" s="178">
        <f t="shared" si="36"/>
        <v>0</v>
      </c>
      <c r="AR72" s="179" t="str">
        <f t="shared" si="13"/>
        <v/>
      </c>
      <c r="AS72" s="220" t="str">
        <f>IF(B72="","",AZ72+November!AS72)</f>
        <v/>
      </c>
      <c r="AT72" s="220" t="str">
        <f>IF(B72="","",BA72+November!AT72)</f>
        <v/>
      </c>
      <c r="AU72" s="220" t="str">
        <f>IF(B72="","",BB72+November!AU72)</f>
        <v/>
      </c>
      <c r="AV72" s="234" t="str">
        <f>IF(B72="","",BC72+November!AV72)</f>
        <v/>
      </c>
      <c r="AW72" s="233">
        <f>IF(BD72="","",BD72+November!AW72)</f>
        <v>0</v>
      </c>
      <c r="AX72" s="233">
        <f>IF(BE72="","",BE72+November!AX72)</f>
        <v>0</v>
      </c>
      <c r="AY72" s="246" t="str">
        <f>IF(B72="","",BF72+November!AY72)</f>
        <v/>
      </c>
      <c r="AZ72" s="207">
        <f t="shared" si="37"/>
        <v>0</v>
      </c>
      <c r="BA72" s="207">
        <f t="shared" si="38"/>
        <v>0</v>
      </c>
      <c r="BB72" s="207">
        <f t="shared" si="39"/>
        <v>0</v>
      </c>
      <c r="BC72" s="207">
        <f t="shared" si="40"/>
        <v>0</v>
      </c>
      <c r="BD72" s="179">
        <f t="shared" si="41"/>
        <v>0</v>
      </c>
      <c r="BE72" s="179">
        <f t="shared" si="19"/>
        <v>0</v>
      </c>
      <c r="BF72" s="237">
        <f t="shared" si="42"/>
        <v>0</v>
      </c>
      <c r="BG72" s="143">
        <f t="shared" si="43"/>
        <v>0</v>
      </c>
      <c r="BH72" s="143">
        <f t="shared" si="44"/>
        <v>0</v>
      </c>
      <c r="BI72" s="270" t="str">
        <f t="shared" si="45"/>
        <v/>
      </c>
      <c r="BJ72" s="270" t="str">
        <f t="shared" si="46"/>
        <v/>
      </c>
    </row>
    <row r="73" spans="1:62" ht="21.95" customHeight="1">
      <c r="A73" s="460" t="str">
        <f>IF('Modified SF1'!A67="","",'Modified SF1'!A67)</f>
        <v/>
      </c>
      <c r="B73" s="671" t="str">
        <f>IF('Modified SF1'!C67="","",'Modified SF1'!C67)</f>
        <v/>
      </c>
      <c r="C73" s="672"/>
      <c r="D73" s="397"/>
      <c r="E73" s="398"/>
      <c r="F73" s="399"/>
      <c r="G73" s="399"/>
      <c r="H73" s="400"/>
      <c r="I73" s="376">
        <f t="shared" si="6"/>
        <v>0</v>
      </c>
      <c r="J73" s="401"/>
      <c r="K73" s="399"/>
      <c r="L73" s="399"/>
      <c r="M73" s="399"/>
      <c r="N73" s="400"/>
      <c r="O73" s="376">
        <f t="shared" si="7"/>
        <v>0</v>
      </c>
      <c r="P73" s="401"/>
      <c r="Q73" s="399"/>
      <c r="R73" s="399"/>
      <c r="S73" s="399"/>
      <c r="T73" s="400"/>
      <c r="U73" s="376">
        <f t="shared" si="8"/>
        <v>0</v>
      </c>
      <c r="V73" s="401"/>
      <c r="W73" s="399"/>
      <c r="X73" s="399"/>
      <c r="Y73" s="399"/>
      <c r="Z73" s="400"/>
      <c r="AA73" s="376">
        <f t="shared" si="9"/>
        <v>0</v>
      </c>
      <c r="AB73" s="401"/>
      <c r="AC73" s="399"/>
      <c r="AD73" s="399"/>
      <c r="AE73" s="399"/>
      <c r="AF73" s="400"/>
      <c r="AG73" s="248">
        <f t="shared" si="10"/>
        <v>0</v>
      </c>
      <c r="AH73" s="440" t="str">
        <f t="shared" si="34"/>
        <v/>
      </c>
      <c r="AI73" s="439" t="str">
        <f t="shared" si="47"/>
        <v/>
      </c>
      <c r="AJ73" s="673"/>
      <c r="AK73" s="674"/>
      <c r="AL73" s="674"/>
      <c r="AM73" s="674"/>
      <c r="AN73" s="674"/>
      <c r="AO73" s="675"/>
      <c r="AP73" s="196" t="str">
        <f t="shared" si="35"/>
        <v/>
      </c>
      <c r="AQ73" s="178">
        <f t="shared" si="36"/>
        <v>0</v>
      </c>
      <c r="AR73" s="179" t="str">
        <f t="shared" si="13"/>
        <v/>
      </c>
      <c r="AS73" s="220" t="str">
        <f>IF(B73="","",AZ73+November!AS73)</f>
        <v/>
      </c>
      <c r="AT73" s="220" t="str">
        <f>IF(B73="","",BA73+November!AT73)</f>
        <v/>
      </c>
      <c r="AU73" s="220" t="str">
        <f>IF(B73="","",BB73+November!AU73)</f>
        <v/>
      </c>
      <c r="AV73" s="234" t="str">
        <f>IF(B73="","",BC73+November!AV73)</f>
        <v/>
      </c>
      <c r="AW73" s="233">
        <f>IF(BD73="","",BD73+November!AW73)</f>
        <v>0</v>
      </c>
      <c r="AX73" s="233">
        <f>IF(BE73="","",BE73+November!AX73)</f>
        <v>0</v>
      </c>
      <c r="AY73" s="246" t="str">
        <f>IF(B73="","",BF73+November!AY73)</f>
        <v/>
      </c>
      <c r="AZ73" s="207">
        <f t="shared" si="37"/>
        <v>0</v>
      </c>
      <c r="BA73" s="207">
        <f t="shared" si="38"/>
        <v>0</v>
      </c>
      <c r="BB73" s="207">
        <f t="shared" si="39"/>
        <v>0</v>
      </c>
      <c r="BC73" s="207">
        <f t="shared" si="40"/>
        <v>0</v>
      </c>
      <c r="BD73" s="179">
        <f t="shared" si="41"/>
        <v>0</v>
      </c>
      <c r="BE73" s="179">
        <f t="shared" si="19"/>
        <v>0</v>
      </c>
      <c r="BF73" s="237">
        <f t="shared" si="42"/>
        <v>0</v>
      </c>
      <c r="BG73" s="143">
        <f t="shared" si="43"/>
        <v>0</v>
      </c>
      <c r="BH73" s="143">
        <f t="shared" si="44"/>
        <v>0</v>
      </c>
      <c r="BI73" s="270" t="str">
        <f t="shared" si="45"/>
        <v/>
      </c>
      <c r="BJ73" s="270" t="str">
        <f t="shared" si="46"/>
        <v/>
      </c>
    </row>
    <row r="74" spans="1:62" ht="21.95" customHeight="1">
      <c r="A74" s="457" t="str">
        <f>IF('Modified SF1'!A68="","",'Modified SF1'!A68)</f>
        <v/>
      </c>
      <c r="B74" s="687" t="str">
        <f>IF('Modified SF1'!C68="","",'Modified SF1'!C68)</f>
        <v/>
      </c>
      <c r="C74" s="688"/>
      <c r="D74" s="372"/>
      <c r="E74" s="373"/>
      <c r="F74" s="374"/>
      <c r="G74" s="374"/>
      <c r="H74" s="375"/>
      <c r="I74" s="376">
        <f t="shared" si="6"/>
        <v>0</v>
      </c>
      <c r="J74" s="377"/>
      <c r="K74" s="378"/>
      <c r="L74" s="378"/>
      <c r="M74" s="378"/>
      <c r="N74" s="379"/>
      <c r="O74" s="376">
        <f t="shared" si="7"/>
        <v>0</v>
      </c>
      <c r="P74" s="377"/>
      <c r="Q74" s="378"/>
      <c r="R74" s="378"/>
      <c r="S74" s="378"/>
      <c r="T74" s="379"/>
      <c r="U74" s="376">
        <f t="shared" si="8"/>
        <v>0</v>
      </c>
      <c r="V74" s="377"/>
      <c r="W74" s="378"/>
      <c r="X74" s="378"/>
      <c r="Y74" s="378"/>
      <c r="Z74" s="379"/>
      <c r="AA74" s="376">
        <f t="shared" si="9"/>
        <v>0</v>
      </c>
      <c r="AB74" s="377"/>
      <c r="AC74" s="378"/>
      <c r="AD74" s="378"/>
      <c r="AE74" s="378"/>
      <c r="AF74" s="379"/>
      <c r="AG74" s="248">
        <f t="shared" si="10"/>
        <v>0</v>
      </c>
      <c r="AH74" s="431" t="str">
        <f t="shared" si="34"/>
        <v/>
      </c>
      <c r="AI74" s="432" t="str">
        <f t="shared" si="47"/>
        <v/>
      </c>
      <c r="AJ74" s="676"/>
      <c r="AK74" s="677"/>
      <c r="AL74" s="677"/>
      <c r="AM74" s="677"/>
      <c r="AN74" s="677"/>
      <c r="AO74" s="678"/>
      <c r="AP74" s="196" t="str">
        <f t="shared" si="35"/>
        <v/>
      </c>
      <c r="AQ74" s="178">
        <f t="shared" si="36"/>
        <v>0</v>
      </c>
      <c r="AR74" s="179" t="str">
        <f t="shared" si="13"/>
        <v/>
      </c>
      <c r="AS74" s="220" t="str">
        <f>IF(B74="","",AZ74+November!AS74)</f>
        <v/>
      </c>
      <c r="AT74" s="220" t="str">
        <f>IF(B74="","",BA74+November!AT74)</f>
        <v/>
      </c>
      <c r="AU74" s="220" t="str">
        <f>IF(B74="","",BB74+November!AU74)</f>
        <v/>
      </c>
      <c r="AV74" s="234" t="str">
        <f>IF(B74="","",BC74+November!AV74)</f>
        <v/>
      </c>
      <c r="AW74" s="233">
        <f>IF(BD74="","",BD74+November!AW74)</f>
        <v>0</v>
      </c>
      <c r="AX74" s="233">
        <f>IF(BE74="","",BE74+November!AX74)</f>
        <v>0</v>
      </c>
      <c r="AY74" s="246" t="str">
        <f>IF(B74="","",BF74+November!AY74)</f>
        <v/>
      </c>
      <c r="AZ74" s="207">
        <f t="shared" si="37"/>
        <v>0</v>
      </c>
      <c r="BA74" s="207">
        <f t="shared" si="38"/>
        <v>0</v>
      </c>
      <c r="BB74" s="207">
        <f t="shared" si="39"/>
        <v>0</v>
      </c>
      <c r="BC74" s="207">
        <f t="shared" si="40"/>
        <v>0</v>
      </c>
      <c r="BD74" s="179">
        <f t="shared" si="41"/>
        <v>0</v>
      </c>
      <c r="BE74" s="179">
        <f t="shared" si="19"/>
        <v>0</v>
      </c>
      <c r="BF74" s="237">
        <f t="shared" si="42"/>
        <v>0</v>
      </c>
      <c r="BG74" s="143">
        <f t="shared" si="43"/>
        <v>0</v>
      </c>
      <c r="BH74" s="143">
        <f t="shared" si="44"/>
        <v>0</v>
      </c>
      <c r="BI74" s="270" t="str">
        <f t="shared" si="45"/>
        <v/>
      </c>
      <c r="BJ74" s="270" t="str">
        <f t="shared" si="46"/>
        <v/>
      </c>
    </row>
    <row r="75" spans="1:62" ht="21.95" customHeight="1">
      <c r="A75" s="460" t="str">
        <f>IF('Modified SF1'!A69="","",'Modified SF1'!A69)</f>
        <v/>
      </c>
      <c r="B75" s="671" t="str">
        <f>IF('Modified SF1'!C69="","",'Modified SF1'!C69)</f>
        <v/>
      </c>
      <c r="C75" s="672"/>
      <c r="D75" s="397"/>
      <c r="E75" s="398"/>
      <c r="F75" s="399"/>
      <c r="G75" s="399"/>
      <c r="H75" s="400"/>
      <c r="I75" s="376">
        <f t="shared" si="6"/>
        <v>0</v>
      </c>
      <c r="J75" s="401"/>
      <c r="K75" s="399"/>
      <c r="L75" s="399"/>
      <c r="M75" s="399"/>
      <c r="N75" s="400"/>
      <c r="O75" s="376">
        <f t="shared" si="7"/>
        <v>0</v>
      </c>
      <c r="P75" s="401"/>
      <c r="Q75" s="399"/>
      <c r="R75" s="399"/>
      <c r="S75" s="399"/>
      <c r="T75" s="400"/>
      <c r="U75" s="376">
        <f t="shared" si="8"/>
        <v>0</v>
      </c>
      <c r="V75" s="401"/>
      <c r="W75" s="399"/>
      <c r="X75" s="399"/>
      <c r="Y75" s="399"/>
      <c r="Z75" s="400"/>
      <c r="AA75" s="376">
        <f t="shared" si="9"/>
        <v>0</v>
      </c>
      <c r="AB75" s="401"/>
      <c r="AC75" s="399"/>
      <c r="AD75" s="399"/>
      <c r="AE75" s="399"/>
      <c r="AF75" s="400"/>
      <c r="AG75" s="248">
        <f t="shared" si="10"/>
        <v>0</v>
      </c>
      <c r="AH75" s="440" t="str">
        <f t="shared" si="34"/>
        <v/>
      </c>
      <c r="AI75" s="439" t="str">
        <f t="shared" si="47"/>
        <v/>
      </c>
      <c r="AJ75" s="673"/>
      <c r="AK75" s="674"/>
      <c r="AL75" s="674"/>
      <c r="AM75" s="674"/>
      <c r="AN75" s="674"/>
      <c r="AO75" s="675"/>
      <c r="AP75" s="196" t="str">
        <f t="shared" si="35"/>
        <v/>
      </c>
      <c r="AQ75" s="178">
        <f t="shared" si="36"/>
        <v>0</v>
      </c>
      <c r="AR75" s="179" t="str">
        <f t="shared" si="13"/>
        <v/>
      </c>
      <c r="AS75" s="220" t="str">
        <f>IF(B75="","",AZ75+November!AS75)</f>
        <v/>
      </c>
      <c r="AT75" s="220" t="str">
        <f>IF(B75="","",BA75+November!AT75)</f>
        <v/>
      </c>
      <c r="AU75" s="220" t="str">
        <f>IF(B75="","",BB75+November!AU75)</f>
        <v/>
      </c>
      <c r="AV75" s="234" t="str">
        <f>IF(B75="","",BC75+November!AV75)</f>
        <v/>
      </c>
      <c r="AW75" s="233">
        <f>IF(BD75="","",BD75+November!AW75)</f>
        <v>0</v>
      </c>
      <c r="AX75" s="233">
        <f>IF(BE75="","",BE75+November!AX75)</f>
        <v>0</v>
      </c>
      <c r="AY75" s="246" t="str">
        <f>IF(B75="","",BF75+November!AY75)</f>
        <v/>
      </c>
      <c r="AZ75" s="207">
        <f t="shared" si="37"/>
        <v>0</v>
      </c>
      <c r="BA75" s="207">
        <f t="shared" si="38"/>
        <v>0</v>
      </c>
      <c r="BB75" s="207">
        <f t="shared" si="39"/>
        <v>0</v>
      </c>
      <c r="BC75" s="207">
        <f t="shared" si="40"/>
        <v>0</v>
      </c>
      <c r="BD75" s="179">
        <f t="shared" si="41"/>
        <v>0</v>
      </c>
      <c r="BE75" s="179">
        <f t="shared" si="19"/>
        <v>0</v>
      </c>
      <c r="BF75" s="237">
        <f t="shared" si="42"/>
        <v>0</v>
      </c>
      <c r="BG75" s="143">
        <f t="shared" si="43"/>
        <v>0</v>
      </c>
      <c r="BH75" s="143">
        <f t="shared" si="44"/>
        <v>0</v>
      </c>
      <c r="BI75" s="270" t="str">
        <f t="shared" si="45"/>
        <v/>
      </c>
      <c r="BJ75" s="270" t="str">
        <f t="shared" si="46"/>
        <v/>
      </c>
    </row>
    <row r="76" spans="1:62" ht="21.95" customHeight="1">
      <c r="A76" s="457" t="str">
        <f>IF('Modified SF1'!A70="","",'Modified SF1'!A70)</f>
        <v/>
      </c>
      <c r="B76" s="687" t="str">
        <f>IF('Modified SF1'!C70="","",'Modified SF1'!C70)</f>
        <v/>
      </c>
      <c r="C76" s="688"/>
      <c r="D76" s="372"/>
      <c r="E76" s="373"/>
      <c r="F76" s="374"/>
      <c r="G76" s="374"/>
      <c r="H76" s="375"/>
      <c r="I76" s="376">
        <f t="shared" si="6"/>
        <v>0</v>
      </c>
      <c r="J76" s="377"/>
      <c r="K76" s="378"/>
      <c r="L76" s="378"/>
      <c r="M76" s="378"/>
      <c r="N76" s="379"/>
      <c r="O76" s="376">
        <f t="shared" si="7"/>
        <v>0</v>
      </c>
      <c r="P76" s="377"/>
      <c r="Q76" s="378"/>
      <c r="R76" s="378"/>
      <c r="S76" s="378"/>
      <c r="T76" s="379"/>
      <c r="U76" s="376">
        <f t="shared" si="8"/>
        <v>0</v>
      </c>
      <c r="V76" s="377"/>
      <c r="W76" s="378"/>
      <c r="X76" s="378"/>
      <c r="Y76" s="378"/>
      <c r="Z76" s="379"/>
      <c r="AA76" s="376">
        <f t="shared" si="9"/>
        <v>0</v>
      </c>
      <c r="AB76" s="377"/>
      <c r="AC76" s="378"/>
      <c r="AD76" s="378"/>
      <c r="AE76" s="378"/>
      <c r="AF76" s="379"/>
      <c r="AG76" s="248">
        <f t="shared" si="10"/>
        <v>0</v>
      </c>
      <c r="AH76" s="431" t="str">
        <f t="shared" si="34"/>
        <v/>
      </c>
      <c r="AI76" s="432" t="str">
        <f t="shared" si="47"/>
        <v/>
      </c>
      <c r="AJ76" s="676"/>
      <c r="AK76" s="677"/>
      <c r="AL76" s="677"/>
      <c r="AM76" s="677"/>
      <c r="AN76" s="677"/>
      <c r="AO76" s="678"/>
      <c r="AP76" s="196" t="str">
        <f t="shared" si="35"/>
        <v/>
      </c>
      <c r="AQ76" s="178">
        <f t="shared" si="36"/>
        <v>0</v>
      </c>
      <c r="AR76" s="179" t="str">
        <f t="shared" si="13"/>
        <v/>
      </c>
      <c r="AS76" s="220" t="str">
        <f>IF(B76="","",AZ76+November!AS76)</f>
        <v/>
      </c>
      <c r="AT76" s="220" t="str">
        <f>IF(B76="","",BA76+November!AT76)</f>
        <v/>
      </c>
      <c r="AU76" s="220" t="str">
        <f>IF(B76="","",BB76+November!AU76)</f>
        <v/>
      </c>
      <c r="AV76" s="234" t="str">
        <f>IF(B76="","",BC76+November!AV76)</f>
        <v/>
      </c>
      <c r="AW76" s="233">
        <f>IF(BD76="","",BD76+November!AW76)</f>
        <v>0</v>
      </c>
      <c r="AX76" s="233">
        <f>IF(BE76="","",BE76+November!AX76)</f>
        <v>0</v>
      </c>
      <c r="AY76" s="246" t="str">
        <f>IF(B76="","",BF76+November!AY76)</f>
        <v/>
      </c>
      <c r="AZ76" s="207">
        <f t="shared" si="37"/>
        <v>0</v>
      </c>
      <c r="BA76" s="207">
        <f t="shared" si="38"/>
        <v>0</v>
      </c>
      <c r="BB76" s="207">
        <f t="shared" si="39"/>
        <v>0</v>
      </c>
      <c r="BC76" s="207">
        <f t="shared" si="40"/>
        <v>0</v>
      </c>
      <c r="BD76" s="179">
        <f t="shared" si="41"/>
        <v>0</v>
      </c>
      <c r="BE76" s="179">
        <f t="shared" si="19"/>
        <v>0</v>
      </c>
      <c r="BF76" s="237">
        <f t="shared" si="42"/>
        <v>0</v>
      </c>
      <c r="BG76" s="143">
        <f t="shared" si="43"/>
        <v>0</v>
      </c>
      <c r="BH76" s="143">
        <f t="shared" si="44"/>
        <v>0</v>
      </c>
      <c r="BI76" s="270" t="str">
        <f t="shared" si="45"/>
        <v/>
      </c>
      <c r="BJ76" s="270" t="str">
        <f t="shared" si="46"/>
        <v/>
      </c>
    </row>
    <row r="77" spans="1:62" ht="21.95" customHeight="1">
      <c r="A77" s="460" t="str">
        <f>IF('Modified SF1'!A71="","",'Modified SF1'!A71)</f>
        <v/>
      </c>
      <c r="B77" s="671" t="str">
        <f>IF('Modified SF1'!C71="","",'Modified SF1'!C71)</f>
        <v/>
      </c>
      <c r="C77" s="672"/>
      <c r="D77" s="397"/>
      <c r="E77" s="398"/>
      <c r="F77" s="399"/>
      <c r="G77" s="399"/>
      <c r="H77" s="400"/>
      <c r="I77" s="376">
        <f t="shared" si="6"/>
        <v>0</v>
      </c>
      <c r="J77" s="401"/>
      <c r="K77" s="399"/>
      <c r="L77" s="399"/>
      <c r="M77" s="399"/>
      <c r="N77" s="400"/>
      <c r="O77" s="376">
        <f t="shared" si="7"/>
        <v>0</v>
      </c>
      <c r="P77" s="401"/>
      <c r="Q77" s="399"/>
      <c r="R77" s="399"/>
      <c r="S77" s="399"/>
      <c r="T77" s="400"/>
      <c r="U77" s="376">
        <f t="shared" si="8"/>
        <v>0</v>
      </c>
      <c r="V77" s="401"/>
      <c r="W77" s="399"/>
      <c r="X77" s="399"/>
      <c r="Y77" s="399"/>
      <c r="Z77" s="400"/>
      <c r="AA77" s="376">
        <f t="shared" si="9"/>
        <v>0</v>
      </c>
      <c r="AB77" s="401"/>
      <c r="AC77" s="399"/>
      <c r="AD77" s="399"/>
      <c r="AE77" s="399"/>
      <c r="AF77" s="400"/>
      <c r="AG77" s="248">
        <f t="shared" si="10"/>
        <v>0</v>
      </c>
      <c r="AH77" s="440" t="str">
        <f t="shared" si="34"/>
        <v/>
      </c>
      <c r="AI77" s="439" t="str">
        <f t="shared" si="47"/>
        <v/>
      </c>
      <c r="AJ77" s="673"/>
      <c r="AK77" s="674"/>
      <c r="AL77" s="674"/>
      <c r="AM77" s="674"/>
      <c r="AN77" s="674"/>
      <c r="AO77" s="675"/>
      <c r="AP77" s="196" t="str">
        <f t="shared" si="35"/>
        <v/>
      </c>
      <c r="AQ77" s="178">
        <f t="shared" si="36"/>
        <v>0</v>
      </c>
      <c r="AR77" s="179" t="str">
        <f t="shared" si="13"/>
        <v/>
      </c>
      <c r="AS77" s="220" t="str">
        <f>IF(B77="","",AZ77+November!AS77)</f>
        <v/>
      </c>
      <c r="AT77" s="220" t="str">
        <f>IF(B77="","",BA77+November!AT77)</f>
        <v/>
      </c>
      <c r="AU77" s="220" t="str">
        <f>IF(B77="","",BB77+November!AU77)</f>
        <v/>
      </c>
      <c r="AV77" s="234" t="str">
        <f>IF(B77="","",BC77+November!AV77)</f>
        <v/>
      </c>
      <c r="AW77" s="233">
        <f>IF(BD77="","",BD77+November!AW77)</f>
        <v>0</v>
      </c>
      <c r="AX77" s="233">
        <f>IF(BE77="","",BE77+November!AX77)</f>
        <v>0</v>
      </c>
      <c r="AY77" s="246" t="str">
        <f>IF(B77="","",BF77+November!AY77)</f>
        <v/>
      </c>
      <c r="AZ77" s="207">
        <f t="shared" si="37"/>
        <v>0</v>
      </c>
      <c r="BA77" s="207">
        <f t="shared" si="38"/>
        <v>0</v>
      </c>
      <c r="BB77" s="207">
        <f t="shared" si="39"/>
        <v>0</v>
      </c>
      <c r="BC77" s="207">
        <f t="shared" si="40"/>
        <v>0</v>
      </c>
      <c r="BD77" s="179">
        <f t="shared" si="41"/>
        <v>0</v>
      </c>
      <c r="BE77" s="179">
        <f t="shared" si="19"/>
        <v>0</v>
      </c>
      <c r="BF77" s="237">
        <f t="shared" si="42"/>
        <v>0</v>
      </c>
      <c r="BG77" s="143">
        <f t="shared" si="43"/>
        <v>0</v>
      </c>
      <c r="BH77" s="143">
        <f t="shared" si="44"/>
        <v>0</v>
      </c>
      <c r="BI77" s="270" t="str">
        <f t="shared" si="45"/>
        <v/>
      </c>
      <c r="BJ77" s="270" t="str">
        <f t="shared" si="46"/>
        <v/>
      </c>
    </row>
    <row r="78" spans="1:62" ht="21.95" customHeight="1">
      <c r="A78" s="457" t="str">
        <f>IF('Modified SF1'!A72="","",'Modified SF1'!A72)</f>
        <v/>
      </c>
      <c r="B78" s="687" t="str">
        <f>IF('Modified SF1'!C72="","",'Modified SF1'!C72)</f>
        <v/>
      </c>
      <c r="C78" s="688"/>
      <c r="D78" s="372"/>
      <c r="E78" s="373"/>
      <c r="F78" s="374"/>
      <c r="G78" s="374"/>
      <c r="H78" s="375"/>
      <c r="I78" s="376">
        <f t="shared" si="6"/>
        <v>0</v>
      </c>
      <c r="J78" s="377"/>
      <c r="K78" s="378"/>
      <c r="L78" s="378"/>
      <c r="M78" s="378"/>
      <c r="N78" s="379"/>
      <c r="O78" s="376">
        <f t="shared" si="7"/>
        <v>0</v>
      </c>
      <c r="P78" s="377"/>
      <c r="Q78" s="378"/>
      <c r="R78" s="378"/>
      <c r="S78" s="378"/>
      <c r="T78" s="379"/>
      <c r="U78" s="376">
        <f t="shared" si="8"/>
        <v>0</v>
      </c>
      <c r="V78" s="377"/>
      <c r="W78" s="378"/>
      <c r="X78" s="378"/>
      <c r="Y78" s="378"/>
      <c r="Z78" s="379"/>
      <c r="AA78" s="376">
        <f t="shared" si="9"/>
        <v>0</v>
      </c>
      <c r="AB78" s="377"/>
      <c r="AC78" s="378"/>
      <c r="AD78" s="378"/>
      <c r="AE78" s="378"/>
      <c r="AF78" s="379"/>
      <c r="AG78" s="248">
        <f t="shared" si="10"/>
        <v>0</v>
      </c>
      <c r="AH78" s="431" t="str">
        <f t="shared" si="34"/>
        <v/>
      </c>
      <c r="AI78" s="432" t="str">
        <f t="shared" si="47"/>
        <v/>
      </c>
      <c r="AJ78" s="676"/>
      <c r="AK78" s="677"/>
      <c r="AL78" s="677"/>
      <c r="AM78" s="677"/>
      <c r="AN78" s="677"/>
      <c r="AO78" s="678"/>
      <c r="AP78" s="196" t="str">
        <f t="shared" si="35"/>
        <v/>
      </c>
      <c r="AQ78" s="178">
        <f t="shared" si="36"/>
        <v>0</v>
      </c>
      <c r="AR78" s="179" t="str">
        <f t="shared" si="13"/>
        <v/>
      </c>
      <c r="AS78" s="220" t="str">
        <f>IF(B78="","",AZ78+November!AS78)</f>
        <v/>
      </c>
      <c r="AT78" s="220" t="str">
        <f>IF(B78="","",BA78+November!AT78)</f>
        <v/>
      </c>
      <c r="AU78" s="220" t="str">
        <f>IF(B78="","",BB78+November!AU78)</f>
        <v/>
      </c>
      <c r="AV78" s="234" t="str">
        <f>IF(B78="","",BC78+November!AV78)</f>
        <v/>
      </c>
      <c r="AW78" s="233">
        <f>IF(BD78="","",BD78+November!AW78)</f>
        <v>0</v>
      </c>
      <c r="AX78" s="233">
        <f>IF(BE78="","",BE78+November!AX78)</f>
        <v>0</v>
      </c>
      <c r="AY78" s="246" t="str">
        <f>IF(B78="","",BF78+November!AY78)</f>
        <v/>
      </c>
      <c r="AZ78" s="207">
        <f t="shared" si="37"/>
        <v>0</v>
      </c>
      <c r="BA78" s="207">
        <f t="shared" si="38"/>
        <v>0</v>
      </c>
      <c r="BB78" s="207">
        <f t="shared" si="39"/>
        <v>0</v>
      </c>
      <c r="BC78" s="207">
        <f t="shared" si="40"/>
        <v>0</v>
      </c>
      <c r="BD78" s="179">
        <f t="shared" si="41"/>
        <v>0</v>
      </c>
      <c r="BE78" s="179">
        <f t="shared" si="19"/>
        <v>0</v>
      </c>
      <c r="BF78" s="237">
        <f t="shared" si="42"/>
        <v>0</v>
      </c>
      <c r="BG78" s="143">
        <f t="shared" si="43"/>
        <v>0</v>
      </c>
      <c r="BH78" s="143">
        <f t="shared" si="44"/>
        <v>0</v>
      </c>
      <c r="BI78" s="270" t="str">
        <f t="shared" si="45"/>
        <v/>
      </c>
      <c r="BJ78" s="270" t="str">
        <f t="shared" si="46"/>
        <v/>
      </c>
    </row>
    <row r="79" spans="1:62" ht="21.95" customHeight="1">
      <c r="A79" s="460" t="str">
        <f>IF('Modified SF1'!A73="","",'Modified SF1'!A73)</f>
        <v/>
      </c>
      <c r="B79" s="671" t="str">
        <f>IF('Modified SF1'!C73="","",'Modified SF1'!C73)</f>
        <v/>
      </c>
      <c r="C79" s="672"/>
      <c r="D79" s="397"/>
      <c r="E79" s="398"/>
      <c r="F79" s="399"/>
      <c r="G79" s="399"/>
      <c r="H79" s="400"/>
      <c r="I79" s="376">
        <f t="shared" ref="I79:I96" si="48">COUNTIF(D79:H79,"X")</f>
        <v>0</v>
      </c>
      <c r="J79" s="401"/>
      <c r="K79" s="399"/>
      <c r="L79" s="399"/>
      <c r="M79" s="399"/>
      <c r="N79" s="400"/>
      <c r="O79" s="376">
        <f t="shared" ref="O79:O96" si="49">COUNTIF(J79:N79,"X")</f>
        <v>0</v>
      </c>
      <c r="P79" s="401"/>
      <c r="Q79" s="399"/>
      <c r="R79" s="399"/>
      <c r="S79" s="399"/>
      <c r="T79" s="400"/>
      <c r="U79" s="376">
        <f t="shared" ref="U79:U96" si="50">COUNTIF(P79:T79,"X")</f>
        <v>0</v>
      </c>
      <c r="V79" s="401"/>
      <c r="W79" s="399"/>
      <c r="X79" s="399"/>
      <c r="Y79" s="399"/>
      <c r="Z79" s="400"/>
      <c r="AA79" s="376">
        <f t="shared" ref="AA79:AA96" si="51">COUNTIF(V79:Z79,"X")</f>
        <v>0</v>
      </c>
      <c r="AB79" s="401"/>
      <c r="AC79" s="399"/>
      <c r="AD79" s="399"/>
      <c r="AE79" s="399"/>
      <c r="AF79" s="400"/>
      <c r="AG79" s="248">
        <f t="shared" ref="AG79:AG96" si="52">COUNTIF(AB79:AF79,"X")</f>
        <v>0</v>
      </c>
      <c r="AH79" s="440" t="str">
        <f t="shared" si="34"/>
        <v/>
      </c>
      <c r="AI79" s="439" t="str">
        <f t="shared" si="47"/>
        <v/>
      </c>
      <c r="AJ79" s="673"/>
      <c r="AK79" s="674"/>
      <c r="AL79" s="674"/>
      <c r="AM79" s="674"/>
      <c r="AN79" s="674"/>
      <c r="AO79" s="675"/>
      <c r="AP79" s="196" t="str">
        <f t="shared" si="35"/>
        <v/>
      </c>
      <c r="AQ79" s="178">
        <f t="shared" si="36"/>
        <v>0</v>
      </c>
      <c r="AR79" s="179" t="str">
        <f t="shared" si="13"/>
        <v/>
      </c>
      <c r="AS79" s="220" t="str">
        <f>IF(B79="","",AZ79+November!AS79)</f>
        <v/>
      </c>
      <c r="AT79" s="220" t="str">
        <f>IF(B79="","",BA79+November!AT79)</f>
        <v/>
      </c>
      <c r="AU79" s="220" t="str">
        <f>IF(B79="","",BB79+November!AU79)</f>
        <v/>
      </c>
      <c r="AV79" s="234" t="str">
        <f>IF(B79="","",BC79+November!AV79)</f>
        <v/>
      </c>
      <c r="AW79" s="233">
        <f>IF(BD79="","",BD79+November!AW79)</f>
        <v>0</v>
      </c>
      <c r="AX79" s="233">
        <f>IF(BE79="","",BE79+November!AX79)</f>
        <v>0</v>
      </c>
      <c r="AY79" s="246" t="str">
        <f>IF(B79="","",BF79+November!AY79)</f>
        <v/>
      </c>
      <c r="AZ79" s="207">
        <f t="shared" si="37"/>
        <v>0</v>
      </c>
      <c r="BA79" s="207">
        <f t="shared" si="38"/>
        <v>0</v>
      </c>
      <c r="BB79" s="207">
        <f t="shared" si="39"/>
        <v>0</v>
      </c>
      <c r="BC79" s="207">
        <f t="shared" si="40"/>
        <v>0</v>
      </c>
      <c r="BD79" s="179">
        <f t="shared" si="41"/>
        <v>0</v>
      </c>
      <c r="BE79" s="179">
        <f t="shared" si="19"/>
        <v>0</v>
      </c>
      <c r="BF79" s="237">
        <f t="shared" si="42"/>
        <v>0</v>
      </c>
      <c r="BG79" s="143">
        <f t="shared" si="43"/>
        <v>0</v>
      </c>
      <c r="BH79" s="143">
        <f t="shared" si="44"/>
        <v>0</v>
      </c>
      <c r="BI79" s="270" t="str">
        <f t="shared" si="45"/>
        <v/>
      </c>
      <c r="BJ79" s="270" t="str">
        <f t="shared" si="46"/>
        <v/>
      </c>
    </row>
    <row r="80" spans="1:62" ht="21.95" customHeight="1">
      <c r="A80" s="457" t="str">
        <f>IF('Modified SF1'!A74="","",'Modified SF1'!A74)</f>
        <v/>
      </c>
      <c r="B80" s="687" t="str">
        <f>IF('Modified SF1'!C74="","",'Modified SF1'!C74)</f>
        <v/>
      </c>
      <c r="C80" s="688"/>
      <c r="D80" s="372"/>
      <c r="E80" s="373"/>
      <c r="F80" s="374"/>
      <c r="G80" s="374"/>
      <c r="H80" s="375"/>
      <c r="I80" s="376">
        <f t="shared" si="48"/>
        <v>0</v>
      </c>
      <c r="J80" s="377"/>
      <c r="K80" s="378"/>
      <c r="L80" s="378"/>
      <c r="M80" s="378"/>
      <c r="N80" s="379"/>
      <c r="O80" s="376">
        <f t="shared" si="49"/>
        <v>0</v>
      </c>
      <c r="P80" s="377"/>
      <c r="Q80" s="378"/>
      <c r="R80" s="378"/>
      <c r="S80" s="378"/>
      <c r="T80" s="379"/>
      <c r="U80" s="376">
        <f t="shared" si="50"/>
        <v>0</v>
      </c>
      <c r="V80" s="377"/>
      <c r="W80" s="378"/>
      <c r="X80" s="378"/>
      <c r="Y80" s="378"/>
      <c r="Z80" s="379"/>
      <c r="AA80" s="376">
        <f t="shared" si="51"/>
        <v>0</v>
      </c>
      <c r="AB80" s="377"/>
      <c r="AC80" s="378"/>
      <c r="AD80" s="378"/>
      <c r="AE80" s="378"/>
      <c r="AF80" s="379"/>
      <c r="AG80" s="248">
        <f t="shared" si="52"/>
        <v>0</v>
      </c>
      <c r="AH80" s="431" t="str">
        <f t="shared" si="34"/>
        <v/>
      </c>
      <c r="AI80" s="432" t="str">
        <f t="shared" si="47"/>
        <v/>
      </c>
      <c r="AJ80" s="676"/>
      <c r="AK80" s="677"/>
      <c r="AL80" s="677"/>
      <c r="AM80" s="677"/>
      <c r="AN80" s="677"/>
      <c r="AO80" s="678"/>
      <c r="AP80" s="196" t="str">
        <f t="shared" si="35"/>
        <v/>
      </c>
      <c r="AQ80" s="178">
        <f t="shared" si="36"/>
        <v>0</v>
      </c>
      <c r="AR80" s="179" t="str">
        <f t="shared" si="13"/>
        <v/>
      </c>
      <c r="AS80" s="220" t="str">
        <f>IF(B80="","",AZ80+November!AS80)</f>
        <v/>
      </c>
      <c r="AT80" s="220" t="str">
        <f>IF(B80="","",BA80+November!AT80)</f>
        <v/>
      </c>
      <c r="AU80" s="220" t="str">
        <f>IF(B80="","",BB80+November!AU80)</f>
        <v/>
      </c>
      <c r="AV80" s="234" t="str">
        <f>IF(B80="","",BC80+November!AV80)</f>
        <v/>
      </c>
      <c r="AW80" s="233">
        <f>IF(BD80="","",BD80+November!AW80)</f>
        <v>0</v>
      </c>
      <c r="AX80" s="233">
        <f>IF(BE80="","",BE80+November!AX80)</f>
        <v>0</v>
      </c>
      <c r="AY80" s="246" t="str">
        <f>IF(B80="","",BF80+November!AY80)</f>
        <v/>
      </c>
      <c r="AZ80" s="207">
        <f t="shared" si="37"/>
        <v>0</v>
      </c>
      <c r="BA80" s="207">
        <f t="shared" si="38"/>
        <v>0</v>
      </c>
      <c r="BB80" s="207">
        <f t="shared" si="39"/>
        <v>0</v>
      </c>
      <c r="BC80" s="207">
        <f t="shared" si="40"/>
        <v>0</v>
      </c>
      <c r="BD80" s="179">
        <f t="shared" si="41"/>
        <v>0</v>
      </c>
      <c r="BE80" s="179">
        <f t="shared" si="19"/>
        <v>0</v>
      </c>
      <c r="BF80" s="237">
        <f t="shared" si="42"/>
        <v>0</v>
      </c>
      <c r="BG80" s="143">
        <f t="shared" si="43"/>
        <v>0</v>
      </c>
      <c r="BH80" s="143">
        <f t="shared" si="44"/>
        <v>0</v>
      </c>
      <c r="BI80" s="270" t="str">
        <f t="shared" si="45"/>
        <v/>
      </c>
      <c r="BJ80" s="270" t="str">
        <f t="shared" si="46"/>
        <v/>
      </c>
    </row>
    <row r="81" spans="1:62" ht="21.95" customHeight="1">
      <c r="A81" s="460" t="str">
        <f>IF('Modified SF1'!A75="","",'Modified SF1'!A75)</f>
        <v/>
      </c>
      <c r="B81" s="671" t="str">
        <f>IF('Modified SF1'!C75="","",'Modified SF1'!C75)</f>
        <v/>
      </c>
      <c r="C81" s="672"/>
      <c r="D81" s="397"/>
      <c r="E81" s="398"/>
      <c r="F81" s="399"/>
      <c r="G81" s="399"/>
      <c r="H81" s="400"/>
      <c r="I81" s="376">
        <f t="shared" si="48"/>
        <v>0</v>
      </c>
      <c r="J81" s="401"/>
      <c r="K81" s="399"/>
      <c r="L81" s="399"/>
      <c r="M81" s="399"/>
      <c r="N81" s="400"/>
      <c r="O81" s="376">
        <f t="shared" si="49"/>
        <v>0</v>
      </c>
      <c r="P81" s="401"/>
      <c r="Q81" s="399"/>
      <c r="R81" s="399"/>
      <c r="S81" s="399"/>
      <c r="T81" s="400"/>
      <c r="U81" s="376">
        <f t="shared" si="50"/>
        <v>0</v>
      </c>
      <c r="V81" s="401"/>
      <c r="W81" s="399"/>
      <c r="X81" s="399"/>
      <c r="Y81" s="399"/>
      <c r="Z81" s="400"/>
      <c r="AA81" s="376">
        <f t="shared" si="51"/>
        <v>0</v>
      </c>
      <c r="AB81" s="401"/>
      <c r="AC81" s="399"/>
      <c r="AD81" s="399"/>
      <c r="AE81" s="399"/>
      <c r="AF81" s="400"/>
      <c r="AG81" s="248">
        <f t="shared" si="52"/>
        <v>0</v>
      </c>
      <c r="AH81" s="440" t="str">
        <f t="shared" si="34"/>
        <v/>
      </c>
      <c r="AI81" s="439" t="str">
        <f t="shared" si="47"/>
        <v/>
      </c>
      <c r="AJ81" s="673"/>
      <c r="AK81" s="674"/>
      <c r="AL81" s="674"/>
      <c r="AM81" s="674"/>
      <c r="AN81" s="674"/>
      <c r="AO81" s="675"/>
      <c r="AP81" s="196" t="str">
        <f t="shared" si="35"/>
        <v/>
      </c>
      <c r="AQ81" s="178">
        <f t="shared" si="36"/>
        <v>0</v>
      </c>
      <c r="AR81" s="179" t="str">
        <f t="shared" ref="AR81:AR96" si="53">IF(AQ81=0,"",1)</f>
        <v/>
      </c>
      <c r="AS81" s="220" t="str">
        <f>IF(B81="","",AZ81+November!AS81)</f>
        <v/>
      </c>
      <c r="AT81" s="220" t="str">
        <f>IF(B81="","",BA81+November!AT81)</f>
        <v/>
      </c>
      <c r="AU81" s="220" t="str">
        <f>IF(B81="","",BB81+November!AU81)</f>
        <v/>
      </c>
      <c r="AV81" s="234" t="str">
        <f>IF(B81="","",BC81+November!AV81)</f>
        <v/>
      </c>
      <c r="AW81" s="233">
        <f>IF(BD81="","",BD81+November!AW81)</f>
        <v>0</v>
      </c>
      <c r="AX81" s="233">
        <f>IF(BE81="","",BE81+November!AX81)</f>
        <v>0</v>
      </c>
      <c r="AY81" s="246" t="str">
        <f>IF(B81="","",BF81+November!AY81)</f>
        <v/>
      </c>
      <c r="AZ81" s="207">
        <f t="shared" si="37"/>
        <v>0</v>
      </c>
      <c r="BA81" s="207">
        <f t="shared" si="38"/>
        <v>0</v>
      </c>
      <c r="BB81" s="207">
        <f t="shared" si="39"/>
        <v>0</v>
      </c>
      <c r="BC81" s="207">
        <f t="shared" si="40"/>
        <v>0</v>
      </c>
      <c r="BD81" s="179">
        <f t="shared" si="41"/>
        <v>0</v>
      </c>
      <c r="BE81" s="179">
        <f t="shared" ref="BE81:BE96" si="54">COUNTIF(D81:AF81,"T/O")</f>
        <v>0</v>
      </c>
      <c r="BF81" s="237">
        <f t="shared" si="42"/>
        <v>0</v>
      </c>
      <c r="BG81" s="143">
        <f t="shared" si="43"/>
        <v>0</v>
      </c>
      <c r="BH81" s="143">
        <f t="shared" si="44"/>
        <v>0</v>
      </c>
      <c r="BI81" s="270" t="str">
        <f t="shared" si="45"/>
        <v/>
      </c>
      <c r="BJ81" s="270" t="str">
        <f t="shared" si="46"/>
        <v/>
      </c>
    </row>
    <row r="82" spans="1:62" ht="21.95" customHeight="1">
      <c r="A82" s="457" t="str">
        <f>IF('Modified SF1'!A76="","",'Modified SF1'!A76)</f>
        <v/>
      </c>
      <c r="B82" s="687" t="str">
        <f>IF('Modified SF1'!C76="","",'Modified SF1'!C76)</f>
        <v/>
      </c>
      <c r="C82" s="688"/>
      <c r="D82" s="372"/>
      <c r="E82" s="373"/>
      <c r="F82" s="374"/>
      <c r="G82" s="374"/>
      <c r="H82" s="375"/>
      <c r="I82" s="376">
        <f t="shared" si="48"/>
        <v>0</v>
      </c>
      <c r="J82" s="377"/>
      <c r="K82" s="378"/>
      <c r="L82" s="378"/>
      <c r="M82" s="378"/>
      <c r="N82" s="379"/>
      <c r="O82" s="376">
        <f t="shared" si="49"/>
        <v>0</v>
      </c>
      <c r="P82" s="377"/>
      <c r="Q82" s="378"/>
      <c r="R82" s="378"/>
      <c r="S82" s="378"/>
      <c r="T82" s="379"/>
      <c r="U82" s="376">
        <f t="shared" si="50"/>
        <v>0</v>
      </c>
      <c r="V82" s="377"/>
      <c r="W82" s="378"/>
      <c r="X82" s="378"/>
      <c r="Y82" s="378"/>
      <c r="Z82" s="379"/>
      <c r="AA82" s="376">
        <f t="shared" si="51"/>
        <v>0</v>
      </c>
      <c r="AB82" s="377"/>
      <c r="AC82" s="378"/>
      <c r="AD82" s="378"/>
      <c r="AE82" s="378"/>
      <c r="AF82" s="379"/>
      <c r="AG82" s="248">
        <f t="shared" si="52"/>
        <v>0</v>
      </c>
      <c r="AH82" s="431" t="str">
        <f t="shared" si="34"/>
        <v/>
      </c>
      <c r="AI82" s="432" t="str">
        <f t="shared" si="47"/>
        <v/>
      </c>
      <c r="AJ82" s="676"/>
      <c r="AK82" s="677"/>
      <c r="AL82" s="677"/>
      <c r="AM82" s="677"/>
      <c r="AN82" s="677"/>
      <c r="AO82" s="678"/>
      <c r="AP82" s="196" t="str">
        <f t="shared" si="35"/>
        <v/>
      </c>
      <c r="AQ82" s="178">
        <f t="shared" si="36"/>
        <v>0</v>
      </c>
      <c r="AR82" s="179" t="str">
        <f t="shared" si="53"/>
        <v/>
      </c>
      <c r="AS82" s="220" t="str">
        <f>IF(B82="","",AZ82+November!AS82)</f>
        <v/>
      </c>
      <c r="AT82" s="220" t="str">
        <f>IF(B82="","",BA82+November!AT82)</f>
        <v/>
      </c>
      <c r="AU82" s="220" t="str">
        <f>IF(B82="","",BB82+November!AU82)</f>
        <v/>
      </c>
      <c r="AV82" s="234" t="str">
        <f>IF(B82="","",BC82+November!AV82)</f>
        <v/>
      </c>
      <c r="AW82" s="233">
        <f>IF(BD82="","",BD82+November!AW82)</f>
        <v>0</v>
      </c>
      <c r="AX82" s="233">
        <f>IF(BE82="","",BE82+November!AX82)</f>
        <v>0</v>
      </c>
      <c r="AY82" s="246" t="str">
        <f>IF(B82="","",BF82+November!AY82)</f>
        <v/>
      </c>
      <c r="AZ82" s="207">
        <f t="shared" si="37"/>
        <v>0</v>
      </c>
      <c r="BA82" s="207">
        <f t="shared" si="38"/>
        <v>0</v>
      </c>
      <c r="BB82" s="207">
        <f t="shared" si="39"/>
        <v>0</v>
      </c>
      <c r="BC82" s="207">
        <f t="shared" si="40"/>
        <v>0</v>
      </c>
      <c r="BD82" s="179">
        <f t="shared" si="41"/>
        <v>0</v>
      </c>
      <c r="BE82" s="179">
        <f t="shared" si="54"/>
        <v>0</v>
      </c>
      <c r="BF82" s="237">
        <f t="shared" si="42"/>
        <v>0</v>
      </c>
      <c r="BG82" s="143">
        <f t="shared" si="43"/>
        <v>0</v>
      </c>
      <c r="BH82" s="143">
        <f t="shared" si="44"/>
        <v>0</v>
      </c>
      <c r="BI82" s="270" t="str">
        <f t="shared" si="45"/>
        <v/>
      </c>
      <c r="BJ82" s="270" t="str">
        <f t="shared" si="46"/>
        <v/>
      </c>
    </row>
    <row r="83" spans="1:62" ht="21.95" customHeight="1">
      <c r="A83" s="460" t="str">
        <f>IF('Modified SF1'!A77="","",'Modified SF1'!A77)</f>
        <v/>
      </c>
      <c r="B83" s="671" t="str">
        <f>IF('Modified SF1'!C77="","",'Modified SF1'!C77)</f>
        <v/>
      </c>
      <c r="C83" s="672"/>
      <c r="D83" s="397"/>
      <c r="E83" s="398"/>
      <c r="F83" s="399"/>
      <c r="G83" s="399"/>
      <c r="H83" s="400"/>
      <c r="I83" s="376">
        <f t="shared" si="48"/>
        <v>0</v>
      </c>
      <c r="J83" s="401"/>
      <c r="K83" s="399"/>
      <c r="L83" s="399"/>
      <c r="M83" s="399"/>
      <c r="N83" s="400"/>
      <c r="O83" s="376">
        <f t="shared" si="49"/>
        <v>0</v>
      </c>
      <c r="P83" s="401"/>
      <c r="Q83" s="399"/>
      <c r="R83" s="399"/>
      <c r="S83" s="399"/>
      <c r="T83" s="400"/>
      <c r="U83" s="376">
        <f t="shared" si="50"/>
        <v>0</v>
      </c>
      <c r="V83" s="401"/>
      <c r="W83" s="399"/>
      <c r="X83" s="399"/>
      <c r="Y83" s="399"/>
      <c r="Z83" s="400"/>
      <c r="AA83" s="376">
        <f t="shared" si="51"/>
        <v>0</v>
      </c>
      <c r="AB83" s="401"/>
      <c r="AC83" s="399"/>
      <c r="AD83" s="399"/>
      <c r="AE83" s="399"/>
      <c r="AF83" s="400"/>
      <c r="AG83" s="248">
        <f t="shared" si="52"/>
        <v>0</v>
      </c>
      <c r="AH83" s="440" t="str">
        <f t="shared" si="34"/>
        <v/>
      </c>
      <c r="AI83" s="439" t="str">
        <f t="shared" si="47"/>
        <v/>
      </c>
      <c r="AJ83" s="673"/>
      <c r="AK83" s="674"/>
      <c r="AL83" s="674"/>
      <c r="AM83" s="674"/>
      <c r="AN83" s="674"/>
      <c r="AO83" s="675"/>
      <c r="AP83" s="196" t="str">
        <f t="shared" si="35"/>
        <v/>
      </c>
      <c r="AQ83" s="178">
        <f t="shared" si="36"/>
        <v>0</v>
      </c>
      <c r="AR83" s="179" t="str">
        <f t="shared" si="53"/>
        <v/>
      </c>
      <c r="AS83" s="220" t="str">
        <f>IF(B83="","",AZ83+November!AS83)</f>
        <v/>
      </c>
      <c r="AT83" s="220" t="str">
        <f>IF(B83="","",BA83+November!AT83)</f>
        <v/>
      </c>
      <c r="AU83" s="220" t="str">
        <f>IF(B83="","",BB83+November!AU83)</f>
        <v/>
      </c>
      <c r="AV83" s="234" t="str">
        <f>IF(B83="","",BC83+November!AV83)</f>
        <v/>
      </c>
      <c r="AW83" s="233">
        <f>IF(BD83="","",BD83+November!AW83)</f>
        <v>0</v>
      </c>
      <c r="AX83" s="233">
        <f>IF(BE83="","",BE83+November!AX83)</f>
        <v>0</v>
      </c>
      <c r="AY83" s="246" t="str">
        <f>IF(B83="","",BF83+November!AY83)</f>
        <v/>
      </c>
      <c r="AZ83" s="207">
        <f t="shared" si="37"/>
        <v>0</v>
      </c>
      <c r="BA83" s="207">
        <f t="shared" si="38"/>
        <v>0</v>
      </c>
      <c r="BB83" s="207">
        <f t="shared" si="39"/>
        <v>0</v>
      </c>
      <c r="BC83" s="207">
        <f t="shared" si="40"/>
        <v>0</v>
      </c>
      <c r="BD83" s="179">
        <f t="shared" si="41"/>
        <v>0</v>
      </c>
      <c r="BE83" s="179">
        <f t="shared" si="54"/>
        <v>0</v>
      </c>
      <c r="BF83" s="237">
        <f t="shared" si="42"/>
        <v>0</v>
      </c>
      <c r="BG83" s="143">
        <f t="shared" si="43"/>
        <v>0</v>
      </c>
      <c r="BH83" s="143">
        <f t="shared" si="44"/>
        <v>0</v>
      </c>
      <c r="BI83" s="270" t="str">
        <f t="shared" si="45"/>
        <v/>
      </c>
      <c r="BJ83" s="270" t="str">
        <f t="shared" si="46"/>
        <v/>
      </c>
    </row>
    <row r="84" spans="1:62" ht="21.95" customHeight="1">
      <c r="A84" s="457" t="str">
        <f>IF('Modified SF1'!A78="","",'Modified SF1'!A78)</f>
        <v/>
      </c>
      <c r="B84" s="687" t="str">
        <f>IF('Modified SF1'!C78="","",'Modified SF1'!C78)</f>
        <v/>
      </c>
      <c r="C84" s="688"/>
      <c r="D84" s="372"/>
      <c r="E84" s="373"/>
      <c r="F84" s="374"/>
      <c r="G84" s="374"/>
      <c r="H84" s="375"/>
      <c r="I84" s="376">
        <f t="shared" si="48"/>
        <v>0</v>
      </c>
      <c r="J84" s="377"/>
      <c r="K84" s="378"/>
      <c r="L84" s="378"/>
      <c r="M84" s="378"/>
      <c r="N84" s="379"/>
      <c r="O84" s="376">
        <f t="shared" si="49"/>
        <v>0</v>
      </c>
      <c r="P84" s="377"/>
      <c r="Q84" s="378"/>
      <c r="R84" s="378"/>
      <c r="S84" s="378"/>
      <c r="T84" s="379"/>
      <c r="U84" s="376">
        <f t="shared" si="50"/>
        <v>0</v>
      </c>
      <c r="V84" s="377"/>
      <c r="W84" s="378"/>
      <c r="X84" s="378"/>
      <c r="Y84" s="378"/>
      <c r="Z84" s="379"/>
      <c r="AA84" s="376">
        <f t="shared" si="51"/>
        <v>0</v>
      </c>
      <c r="AB84" s="377"/>
      <c r="AC84" s="378"/>
      <c r="AD84" s="378"/>
      <c r="AE84" s="378"/>
      <c r="AF84" s="379"/>
      <c r="AG84" s="248">
        <f t="shared" si="52"/>
        <v>0</v>
      </c>
      <c r="AH84" s="431" t="str">
        <f t="shared" si="34"/>
        <v/>
      </c>
      <c r="AI84" s="432" t="str">
        <f t="shared" si="47"/>
        <v/>
      </c>
      <c r="AJ84" s="676"/>
      <c r="AK84" s="677"/>
      <c r="AL84" s="677"/>
      <c r="AM84" s="677"/>
      <c r="AN84" s="677"/>
      <c r="AO84" s="678"/>
      <c r="AP84" s="196" t="str">
        <f t="shared" si="35"/>
        <v/>
      </c>
      <c r="AQ84" s="178">
        <f t="shared" si="36"/>
        <v>0</v>
      </c>
      <c r="AR84" s="179" t="str">
        <f t="shared" si="53"/>
        <v/>
      </c>
      <c r="AS84" s="220" t="str">
        <f>IF(B84="","",AZ84+November!AS84)</f>
        <v/>
      </c>
      <c r="AT84" s="220" t="str">
        <f>IF(B84="","",BA84+November!AT84)</f>
        <v/>
      </c>
      <c r="AU84" s="220" t="str">
        <f>IF(B84="","",BB84+November!AU84)</f>
        <v/>
      </c>
      <c r="AV84" s="234" t="str">
        <f>IF(B84="","",BC84+November!AV84)</f>
        <v/>
      </c>
      <c r="AW84" s="233">
        <f>IF(BD84="","",BD84+November!AW84)</f>
        <v>0</v>
      </c>
      <c r="AX84" s="233">
        <f>IF(BE84="","",BE84+November!AX84)</f>
        <v>0</v>
      </c>
      <c r="AY84" s="246" t="str">
        <f>IF(B84="","",BF84+November!AY84)</f>
        <v/>
      </c>
      <c r="AZ84" s="207">
        <f t="shared" si="37"/>
        <v>0</v>
      </c>
      <c r="BA84" s="207">
        <f t="shared" si="38"/>
        <v>0</v>
      </c>
      <c r="BB84" s="207">
        <f t="shared" si="39"/>
        <v>0</v>
      </c>
      <c r="BC84" s="207">
        <f t="shared" si="40"/>
        <v>0</v>
      </c>
      <c r="BD84" s="179">
        <f t="shared" si="41"/>
        <v>0</v>
      </c>
      <c r="BE84" s="179">
        <f t="shared" si="54"/>
        <v>0</v>
      </c>
      <c r="BF84" s="237">
        <f t="shared" si="42"/>
        <v>0</v>
      </c>
      <c r="BG84" s="143">
        <f t="shared" si="43"/>
        <v>0</v>
      </c>
      <c r="BH84" s="143">
        <f t="shared" si="44"/>
        <v>0</v>
      </c>
      <c r="BI84" s="270" t="str">
        <f t="shared" si="45"/>
        <v/>
      </c>
      <c r="BJ84" s="270" t="str">
        <f t="shared" si="46"/>
        <v/>
      </c>
    </row>
    <row r="85" spans="1:62" ht="21.95" customHeight="1">
      <c r="A85" s="460" t="str">
        <f>IF('Modified SF1'!A79="","",'Modified SF1'!A79)</f>
        <v/>
      </c>
      <c r="B85" s="671" t="str">
        <f>IF('Modified SF1'!C79="","",'Modified SF1'!C79)</f>
        <v/>
      </c>
      <c r="C85" s="672"/>
      <c r="D85" s="397"/>
      <c r="E85" s="398"/>
      <c r="F85" s="399"/>
      <c r="G85" s="399"/>
      <c r="H85" s="400"/>
      <c r="I85" s="376">
        <f t="shared" si="48"/>
        <v>0</v>
      </c>
      <c r="J85" s="401"/>
      <c r="K85" s="399"/>
      <c r="L85" s="399"/>
      <c r="M85" s="399"/>
      <c r="N85" s="400"/>
      <c r="O85" s="376">
        <f t="shared" si="49"/>
        <v>0</v>
      </c>
      <c r="P85" s="401"/>
      <c r="Q85" s="399"/>
      <c r="R85" s="399"/>
      <c r="S85" s="399"/>
      <c r="T85" s="400"/>
      <c r="U85" s="376">
        <f t="shared" si="50"/>
        <v>0</v>
      </c>
      <c r="V85" s="401"/>
      <c r="W85" s="399"/>
      <c r="X85" s="399"/>
      <c r="Y85" s="399"/>
      <c r="Z85" s="400"/>
      <c r="AA85" s="376">
        <f t="shared" si="51"/>
        <v>0</v>
      </c>
      <c r="AB85" s="401"/>
      <c r="AC85" s="399"/>
      <c r="AD85" s="399"/>
      <c r="AE85" s="399"/>
      <c r="AF85" s="400"/>
      <c r="AG85" s="248">
        <f t="shared" si="52"/>
        <v>0</v>
      </c>
      <c r="AH85" s="440" t="str">
        <f t="shared" si="34"/>
        <v/>
      </c>
      <c r="AI85" s="439" t="str">
        <f t="shared" si="47"/>
        <v/>
      </c>
      <c r="AJ85" s="673"/>
      <c r="AK85" s="674"/>
      <c r="AL85" s="674"/>
      <c r="AM85" s="674"/>
      <c r="AN85" s="674"/>
      <c r="AO85" s="675"/>
      <c r="AP85" s="196" t="str">
        <f t="shared" si="35"/>
        <v/>
      </c>
      <c r="AQ85" s="178">
        <f t="shared" si="36"/>
        <v>0</v>
      </c>
      <c r="AR85" s="179" t="str">
        <f t="shared" si="53"/>
        <v/>
      </c>
      <c r="AS85" s="220" t="str">
        <f>IF(B85="","",AZ85+November!AS85)</f>
        <v/>
      </c>
      <c r="AT85" s="220" t="str">
        <f>IF(B85="","",BA85+November!AT85)</f>
        <v/>
      </c>
      <c r="AU85" s="220" t="str">
        <f>IF(B85="","",BB85+November!AU85)</f>
        <v/>
      </c>
      <c r="AV85" s="234" t="str">
        <f>IF(B85="","",BC85+November!AV85)</f>
        <v/>
      </c>
      <c r="AW85" s="233">
        <f>IF(BD85="","",BD85+November!AW85)</f>
        <v>0</v>
      </c>
      <c r="AX85" s="233">
        <f>IF(BE85="","",BE85+November!AX85)</f>
        <v>0</v>
      </c>
      <c r="AY85" s="246" t="str">
        <f>IF(B85="","",BF85+November!AY85)</f>
        <v/>
      </c>
      <c r="AZ85" s="207">
        <f t="shared" si="37"/>
        <v>0</v>
      </c>
      <c r="BA85" s="207">
        <f t="shared" si="38"/>
        <v>0</v>
      </c>
      <c r="BB85" s="207">
        <f t="shared" si="39"/>
        <v>0</v>
      </c>
      <c r="BC85" s="207">
        <f t="shared" si="40"/>
        <v>0</v>
      </c>
      <c r="BD85" s="179">
        <f t="shared" si="41"/>
        <v>0</v>
      </c>
      <c r="BE85" s="179">
        <f t="shared" si="54"/>
        <v>0</v>
      </c>
      <c r="BF85" s="237">
        <f t="shared" si="42"/>
        <v>0</v>
      </c>
      <c r="BG85" s="143">
        <f t="shared" si="43"/>
        <v>0</v>
      </c>
      <c r="BH85" s="143">
        <f t="shared" si="44"/>
        <v>0</v>
      </c>
      <c r="BI85" s="270" t="str">
        <f t="shared" si="45"/>
        <v/>
      </c>
      <c r="BJ85" s="270" t="str">
        <f t="shared" si="46"/>
        <v/>
      </c>
    </row>
    <row r="86" spans="1:62" ht="21.95" customHeight="1">
      <c r="A86" s="457" t="str">
        <f>IF('Modified SF1'!A80="","",'Modified SF1'!A80)</f>
        <v/>
      </c>
      <c r="B86" s="687" t="str">
        <f>IF('Modified SF1'!C80="","",'Modified SF1'!C80)</f>
        <v/>
      </c>
      <c r="C86" s="688"/>
      <c r="D86" s="372"/>
      <c r="E86" s="373"/>
      <c r="F86" s="374"/>
      <c r="G86" s="374"/>
      <c r="H86" s="375"/>
      <c r="I86" s="376">
        <f t="shared" si="48"/>
        <v>0</v>
      </c>
      <c r="J86" s="377"/>
      <c r="K86" s="378"/>
      <c r="L86" s="378"/>
      <c r="M86" s="378"/>
      <c r="N86" s="379"/>
      <c r="O86" s="376">
        <f t="shared" si="49"/>
        <v>0</v>
      </c>
      <c r="P86" s="377"/>
      <c r="Q86" s="378"/>
      <c r="R86" s="378"/>
      <c r="S86" s="378"/>
      <c r="T86" s="379"/>
      <c r="U86" s="376">
        <f t="shared" si="50"/>
        <v>0</v>
      </c>
      <c r="V86" s="377"/>
      <c r="W86" s="378"/>
      <c r="X86" s="378"/>
      <c r="Y86" s="378"/>
      <c r="Z86" s="379"/>
      <c r="AA86" s="376">
        <f t="shared" si="51"/>
        <v>0</v>
      </c>
      <c r="AB86" s="377"/>
      <c r="AC86" s="378"/>
      <c r="AD86" s="378"/>
      <c r="AE86" s="378"/>
      <c r="AF86" s="379"/>
      <c r="AG86" s="248">
        <f t="shared" si="52"/>
        <v>0</v>
      </c>
      <c r="AH86" s="431" t="str">
        <f t="shared" si="34"/>
        <v/>
      </c>
      <c r="AI86" s="432" t="str">
        <f t="shared" si="47"/>
        <v/>
      </c>
      <c r="AJ86" s="676"/>
      <c r="AK86" s="677"/>
      <c r="AL86" s="677"/>
      <c r="AM86" s="677"/>
      <c r="AN86" s="677"/>
      <c r="AO86" s="678"/>
      <c r="AP86" s="196" t="str">
        <f t="shared" si="35"/>
        <v/>
      </c>
      <c r="AQ86" s="178">
        <f t="shared" si="36"/>
        <v>0</v>
      </c>
      <c r="AR86" s="179" t="str">
        <f t="shared" si="53"/>
        <v/>
      </c>
      <c r="AS86" s="220" t="str">
        <f>IF(B86="","",AZ86+November!AS86)</f>
        <v/>
      </c>
      <c r="AT86" s="220" t="str">
        <f>IF(B86="","",BA86+November!AT86)</f>
        <v/>
      </c>
      <c r="AU86" s="220" t="str">
        <f>IF(B86="","",BB86+November!AU86)</f>
        <v/>
      </c>
      <c r="AV86" s="234" t="str">
        <f>IF(B86="","",BC86+November!AV86)</f>
        <v/>
      </c>
      <c r="AW86" s="233">
        <f>IF(BD86="","",BD86+November!AW86)</f>
        <v>0</v>
      </c>
      <c r="AX86" s="233">
        <f>IF(BE86="","",BE86+November!AX86)</f>
        <v>0</v>
      </c>
      <c r="AY86" s="246" t="str">
        <f>IF(B86="","",BF86+November!AY86)</f>
        <v/>
      </c>
      <c r="AZ86" s="207">
        <f t="shared" si="37"/>
        <v>0</v>
      </c>
      <c r="BA86" s="207">
        <f t="shared" si="38"/>
        <v>0</v>
      </c>
      <c r="BB86" s="207">
        <f t="shared" si="39"/>
        <v>0</v>
      </c>
      <c r="BC86" s="207">
        <f t="shared" si="40"/>
        <v>0</v>
      </c>
      <c r="BD86" s="179">
        <f t="shared" si="41"/>
        <v>0</v>
      </c>
      <c r="BE86" s="179">
        <f t="shared" si="54"/>
        <v>0</v>
      </c>
      <c r="BF86" s="237">
        <f t="shared" si="42"/>
        <v>0</v>
      </c>
      <c r="BG86" s="143">
        <f t="shared" si="43"/>
        <v>0</v>
      </c>
      <c r="BH86" s="143">
        <f t="shared" si="44"/>
        <v>0</v>
      </c>
      <c r="BI86" s="270" t="str">
        <f t="shared" si="45"/>
        <v/>
      </c>
      <c r="BJ86" s="270" t="str">
        <f t="shared" si="46"/>
        <v/>
      </c>
    </row>
    <row r="87" spans="1:62" ht="21.95" customHeight="1">
      <c r="A87" s="460" t="str">
        <f>IF('Modified SF1'!A81="","",'Modified SF1'!A81)</f>
        <v/>
      </c>
      <c r="B87" s="671" t="str">
        <f>IF('Modified SF1'!C81="","",'Modified SF1'!C81)</f>
        <v/>
      </c>
      <c r="C87" s="672"/>
      <c r="D87" s="397"/>
      <c r="E87" s="398"/>
      <c r="F87" s="399"/>
      <c r="G87" s="399"/>
      <c r="H87" s="400"/>
      <c r="I87" s="376">
        <f t="shared" si="48"/>
        <v>0</v>
      </c>
      <c r="J87" s="401"/>
      <c r="K87" s="399"/>
      <c r="L87" s="399"/>
      <c r="M87" s="399"/>
      <c r="N87" s="400"/>
      <c r="O87" s="376">
        <f t="shared" si="49"/>
        <v>0</v>
      </c>
      <c r="P87" s="401"/>
      <c r="Q87" s="399"/>
      <c r="R87" s="399"/>
      <c r="S87" s="399"/>
      <c r="T87" s="400"/>
      <c r="U87" s="376">
        <f t="shared" si="50"/>
        <v>0</v>
      </c>
      <c r="V87" s="401"/>
      <c r="W87" s="399"/>
      <c r="X87" s="399"/>
      <c r="Y87" s="399"/>
      <c r="Z87" s="400"/>
      <c r="AA87" s="376">
        <f t="shared" si="51"/>
        <v>0</v>
      </c>
      <c r="AB87" s="401"/>
      <c r="AC87" s="399"/>
      <c r="AD87" s="399"/>
      <c r="AE87" s="399"/>
      <c r="AF87" s="400"/>
      <c r="AG87" s="248">
        <f t="shared" si="52"/>
        <v>0</v>
      </c>
      <c r="AH87" s="440" t="str">
        <f t="shared" si="34"/>
        <v/>
      </c>
      <c r="AI87" s="439" t="str">
        <f t="shared" si="47"/>
        <v/>
      </c>
      <c r="AJ87" s="673"/>
      <c r="AK87" s="674"/>
      <c r="AL87" s="674"/>
      <c r="AM87" s="674"/>
      <c r="AN87" s="674"/>
      <c r="AO87" s="675"/>
      <c r="AP87" s="196" t="str">
        <f t="shared" si="35"/>
        <v/>
      </c>
      <c r="AQ87" s="178">
        <f t="shared" si="36"/>
        <v>0</v>
      </c>
      <c r="AR87" s="179" t="str">
        <f t="shared" si="53"/>
        <v/>
      </c>
      <c r="AS87" s="220" t="str">
        <f>IF(B87="","",AZ87+November!AS87)</f>
        <v/>
      </c>
      <c r="AT87" s="220" t="str">
        <f>IF(B87="","",BA87+November!AT87)</f>
        <v/>
      </c>
      <c r="AU87" s="220" t="str">
        <f>IF(B87="","",BB87+November!AU87)</f>
        <v/>
      </c>
      <c r="AV87" s="234" t="str">
        <f>IF(B87="","",BC87+November!AV87)</f>
        <v/>
      </c>
      <c r="AW87" s="233">
        <f>IF(BD87="","",BD87+November!AW87)</f>
        <v>0</v>
      </c>
      <c r="AX87" s="233">
        <f>IF(BE87="","",BE87+November!AX87)</f>
        <v>0</v>
      </c>
      <c r="AY87" s="246" t="str">
        <f>IF(B87="","",BF87+November!AY87)</f>
        <v/>
      </c>
      <c r="AZ87" s="207">
        <f t="shared" si="37"/>
        <v>0</v>
      </c>
      <c r="BA87" s="207">
        <f t="shared" si="38"/>
        <v>0</v>
      </c>
      <c r="BB87" s="207">
        <f t="shared" si="39"/>
        <v>0</v>
      </c>
      <c r="BC87" s="207">
        <f t="shared" si="40"/>
        <v>0</v>
      </c>
      <c r="BD87" s="179">
        <f t="shared" si="41"/>
        <v>0</v>
      </c>
      <c r="BE87" s="179">
        <f t="shared" si="54"/>
        <v>0</v>
      </c>
      <c r="BF87" s="237">
        <f t="shared" si="42"/>
        <v>0</v>
      </c>
      <c r="BG87" s="143">
        <f t="shared" si="43"/>
        <v>0</v>
      </c>
      <c r="BH87" s="143">
        <f t="shared" si="44"/>
        <v>0</v>
      </c>
      <c r="BI87" s="270" t="str">
        <f t="shared" si="45"/>
        <v/>
      </c>
      <c r="BJ87" s="270" t="str">
        <f t="shared" si="46"/>
        <v/>
      </c>
    </row>
    <row r="88" spans="1:62" ht="21.95" customHeight="1">
      <c r="A88" s="457" t="str">
        <f>IF('Modified SF1'!A82="","",'Modified SF1'!A82)</f>
        <v/>
      </c>
      <c r="B88" s="687" t="str">
        <f>IF('Modified SF1'!C82="","",'Modified SF1'!C82)</f>
        <v/>
      </c>
      <c r="C88" s="688"/>
      <c r="D88" s="372"/>
      <c r="E88" s="373"/>
      <c r="F88" s="374"/>
      <c r="G88" s="374"/>
      <c r="H88" s="375"/>
      <c r="I88" s="376">
        <f t="shared" si="48"/>
        <v>0</v>
      </c>
      <c r="J88" s="377"/>
      <c r="K88" s="378"/>
      <c r="L88" s="378"/>
      <c r="M88" s="378"/>
      <c r="N88" s="379"/>
      <c r="O88" s="376">
        <f t="shared" si="49"/>
        <v>0</v>
      </c>
      <c r="P88" s="377"/>
      <c r="Q88" s="378"/>
      <c r="R88" s="378"/>
      <c r="S88" s="378"/>
      <c r="T88" s="379"/>
      <c r="U88" s="376">
        <f t="shared" si="50"/>
        <v>0</v>
      </c>
      <c r="V88" s="377"/>
      <c r="W88" s="378"/>
      <c r="X88" s="378"/>
      <c r="Y88" s="378"/>
      <c r="Z88" s="379"/>
      <c r="AA88" s="376">
        <f t="shared" si="51"/>
        <v>0</v>
      </c>
      <c r="AB88" s="377"/>
      <c r="AC88" s="378"/>
      <c r="AD88" s="378"/>
      <c r="AE88" s="378"/>
      <c r="AF88" s="379"/>
      <c r="AG88" s="248">
        <f t="shared" si="52"/>
        <v>0</v>
      </c>
      <c r="AH88" s="431" t="str">
        <f t="shared" si="34"/>
        <v/>
      </c>
      <c r="AI88" s="432" t="str">
        <f t="shared" si="47"/>
        <v/>
      </c>
      <c r="AJ88" s="676"/>
      <c r="AK88" s="677"/>
      <c r="AL88" s="677"/>
      <c r="AM88" s="677"/>
      <c r="AN88" s="677"/>
      <c r="AO88" s="678"/>
      <c r="AP88" s="196" t="str">
        <f t="shared" si="35"/>
        <v/>
      </c>
      <c r="AQ88" s="178">
        <f t="shared" si="36"/>
        <v>0</v>
      </c>
      <c r="AR88" s="179" t="str">
        <f t="shared" si="53"/>
        <v/>
      </c>
      <c r="AS88" s="220" t="str">
        <f>IF(B88="","",AZ88+November!AS88)</f>
        <v/>
      </c>
      <c r="AT88" s="220" t="str">
        <f>IF(B88="","",BA88+November!AT88)</f>
        <v/>
      </c>
      <c r="AU88" s="220" t="str">
        <f>IF(B88="","",BB88+November!AU88)</f>
        <v/>
      </c>
      <c r="AV88" s="234" t="str">
        <f>IF(B88="","",BC88+November!AV88)</f>
        <v/>
      </c>
      <c r="AW88" s="233">
        <f>IF(BD88="","",BD88+November!AW88)</f>
        <v>0</v>
      </c>
      <c r="AX88" s="233">
        <f>IF(BE88="","",BE88+November!AX88)</f>
        <v>0</v>
      </c>
      <c r="AY88" s="246" t="str">
        <f>IF(B88="","",BF88+November!AY88)</f>
        <v/>
      </c>
      <c r="AZ88" s="207">
        <f t="shared" si="37"/>
        <v>0</v>
      </c>
      <c r="BA88" s="207">
        <f t="shared" si="38"/>
        <v>0</v>
      </c>
      <c r="BB88" s="207">
        <f t="shared" si="39"/>
        <v>0</v>
      </c>
      <c r="BC88" s="207">
        <f t="shared" si="40"/>
        <v>0</v>
      </c>
      <c r="BD88" s="179">
        <f t="shared" si="41"/>
        <v>0</v>
      </c>
      <c r="BE88" s="179">
        <f t="shared" si="54"/>
        <v>0</v>
      </c>
      <c r="BF88" s="237">
        <f t="shared" si="42"/>
        <v>0</v>
      </c>
      <c r="BG88" s="143">
        <f t="shared" si="43"/>
        <v>0</v>
      </c>
      <c r="BH88" s="143">
        <f t="shared" si="44"/>
        <v>0</v>
      </c>
      <c r="BI88" s="270" t="str">
        <f t="shared" si="45"/>
        <v/>
      </c>
      <c r="BJ88" s="270" t="str">
        <f t="shared" si="46"/>
        <v/>
      </c>
    </row>
    <row r="89" spans="1:62" ht="21.95" customHeight="1">
      <c r="A89" s="460" t="str">
        <f>IF('Modified SF1'!A83="","",'Modified SF1'!A83)</f>
        <v/>
      </c>
      <c r="B89" s="671" t="str">
        <f>IF('Modified SF1'!C83="","",'Modified SF1'!C83)</f>
        <v/>
      </c>
      <c r="C89" s="672"/>
      <c r="D89" s="397"/>
      <c r="E89" s="398"/>
      <c r="F89" s="399"/>
      <c r="G89" s="399"/>
      <c r="H89" s="400"/>
      <c r="I89" s="376">
        <f t="shared" si="48"/>
        <v>0</v>
      </c>
      <c r="J89" s="401"/>
      <c r="K89" s="399"/>
      <c r="L89" s="399"/>
      <c r="M89" s="399"/>
      <c r="N89" s="400"/>
      <c r="O89" s="376">
        <f t="shared" si="49"/>
        <v>0</v>
      </c>
      <c r="P89" s="401"/>
      <c r="Q89" s="399"/>
      <c r="R89" s="399"/>
      <c r="S89" s="399"/>
      <c r="T89" s="400"/>
      <c r="U89" s="376">
        <f t="shared" si="50"/>
        <v>0</v>
      </c>
      <c r="V89" s="401"/>
      <c r="W89" s="399"/>
      <c r="X89" s="399"/>
      <c r="Y89" s="399"/>
      <c r="Z89" s="400"/>
      <c r="AA89" s="376">
        <f t="shared" si="51"/>
        <v>0</v>
      </c>
      <c r="AB89" s="401"/>
      <c r="AC89" s="399"/>
      <c r="AD89" s="399"/>
      <c r="AE89" s="399"/>
      <c r="AF89" s="400"/>
      <c r="AG89" s="248">
        <f t="shared" si="52"/>
        <v>0</v>
      </c>
      <c r="AH89" s="440" t="str">
        <f t="shared" si="34"/>
        <v/>
      </c>
      <c r="AI89" s="439" t="str">
        <f t="shared" si="47"/>
        <v/>
      </c>
      <c r="AJ89" s="673"/>
      <c r="AK89" s="674"/>
      <c r="AL89" s="674"/>
      <c r="AM89" s="674"/>
      <c r="AN89" s="674"/>
      <c r="AO89" s="675"/>
      <c r="AP89" s="196" t="str">
        <f t="shared" si="35"/>
        <v/>
      </c>
      <c r="AQ89" s="178">
        <f t="shared" si="36"/>
        <v>0</v>
      </c>
      <c r="AR89" s="179" t="str">
        <f t="shared" si="53"/>
        <v/>
      </c>
      <c r="AS89" s="220" t="str">
        <f>IF(B89="","",AZ89+November!AS89)</f>
        <v/>
      </c>
      <c r="AT89" s="220" t="str">
        <f>IF(B89="","",BA89+November!AT89)</f>
        <v/>
      </c>
      <c r="AU89" s="220" t="str">
        <f>IF(B89="","",BB89+November!AU89)</f>
        <v/>
      </c>
      <c r="AV89" s="234" t="str">
        <f>IF(B89="","",BC89+November!AV89)</f>
        <v/>
      </c>
      <c r="AW89" s="233">
        <f>IF(BD89="","",BD89+November!AW89)</f>
        <v>0</v>
      </c>
      <c r="AX89" s="233">
        <f>IF(BE89="","",BE89+November!AX89)</f>
        <v>0</v>
      </c>
      <c r="AY89" s="246" t="str">
        <f>IF(B89="","",BF89+November!AY89)</f>
        <v/>
      </c>
      <c r="AZ89" s="207">
        <f t="shared" si="37"/>
        <v>0</v>
      </c>
      <c r="BA89" s="207">
        <f t="shared" si="38"/>
        <v>0</v>
      </c>
      <c r="BB89" s="207">
        <f t="shared" si="39"/>
        <v>0</v>
      </c>
      <c r="BC89" s="207">
        <f t="shared" si="40"/>
        <v>0</v>
      </c>
      <c r="BD89" s="179">
        <f t="shared" si="41"/>
        <v>0</v>
      </c>
      <c r="BE89" s="179">
        <f t="shared" si="54"/>
        <v>0</v>
      </c>
      <c r="BF89" s="237">
        <f t="shared" si="42"/>
        <v>0</v>
      </c>
      <c r="BG89" s="143">
        <f t="shared" si="43"/>
        <v>0</v>
      </c>
      <c r="BH89" s="143">
        <f t="shared" si="44"/>
        <v>0</v>
      </c>
      <c r="BI89" s="270" t="str">
        <f t="shared" si="45"/>
        <v/>
      </c>
      <c r="BJ89" s="270" t="str">
        <f t="shared" si="46"/>
        <v/>
      </c>
    </row>
    <row r="90" spans="1:62" ht="21.95" customHeight="1">
      <c r="A90" s="457" t="str">
        <f>IF('Modified SF1'!A84="","",'Modified SF1'!A84)</f>
        <v/>
      </c>
      <c r="B90" s="687" t="str">
        <f>IF('Modified SF1'!C84="","",'Modified SF1'!C84)</f>
        <v/>
      </c>
      <c r="C90" s="688"/>
      <c r="D90" s="372"/>
      <c r="E90" s="373"/>
      <c r="F90" s="374"/>
      <c r="G90" s="374"/>
      <c r="H90" s="375"/>
      <c r="I90" s="376">
        <f t="shared" si="48"/>
        <v>0</v>
      </c>
      <c r="J90" s="377"/>
      <c r="K90" s="378"/>
      <c r="L90" s="378"/>
      <c r="M90" s="378"/>
      <c r="N90" s="379"/>
      <c r="O90" s="376">
        <f t="shared" si="49"/>
        <v>0</v>
      </c>
      <c r="P90" s="377"/>
      <c r="Q90" s="378"/>
      <c r="R90" s="378"/>
      <c r="S90" s="378"/>
      <c r="T90" s="379"/>
      <c r="U90" s="376">
        <f t="shared" si="50"/>
        <v>0</v>
      </c>
      <c r="V90" s="377"/>
      <c r="W90" s="378"/>
      <c r="X90" s="378"/>
      <c r="Y90" s="378"/>
      <c r="Z90" s="379"/>
      <c r="AA90" s="376">
        <f t="shared" si="51"/>
        <v>0</v>
      </c>
      <c r="AB90" s="377"/>
      <c r="AC90" s="378"/>
      <c r="AD90" s="378"/>
      <c r="AE90" s="378"/>
      <c r="AF90" s="379"/>
      <c r="AG90" s="248">
        <f t="shared" si="52"/>
        <v>0</v>
      </c>
      <c r="AH90" s="431" t="str">
        <f t="shared" ref="AH90:AH96" si="55">IF(AND(AY90=0,AV90=1),COUNTIF(D90:AF90,"X"),"")</f>
        <v/>
      </c>
      <c r="AI90" s="432" t="str">
        <f t="shared" si="47"/>
        <v/>
      </c>
      <c r="AJ90" s="676"/>
      <c r="AK90" s="677"/>
      <c r="AL90" s="677"/>
      <c r="AM90" s="677"/>
      <c r="AN90" s="677"/>
      <c r="AO90" s="678"/>
      <c r="AP90" s="196" t="str">
        <f t="shared" si="35"/>
        <v/>
      </c>
      <c r="AQ90" s="178">
        <f t="shared" si="36"/>
        <v>0</v>
      </c>
      <c r="AR90" s="179" t="str">
        <f t="shared" si="53"/>
        <v/>
      </c>
      <c r="AS90" s="220" t="str">
        <f>IF(B90="","",AZ90+November!AS90)</f>
        <v/>
      </c>
      <c r="AT90" s="220" t="str">
        <f>IF(B90="","",BA90+November!AT90)</f>
        <v/>
      </c>
      <c r="AU90" s="220" t="str">
        <f>IF(B90="","",BB90+November!AU90)</f>
        <v/>
      </c>
      <c r="AV90" s="234" t="str">
        <f>IF(B90="","",BC90+November!AV90)</f>
        <v/>
      </c>
      <c r="AW90" s="233">
        <f>IF(BD90="","",BD90+November!AW90)</f>
        <v>0</v>
      </c>
      <c r="AX90" s="233">
        <f>IF(BE90="","",BE90+November!AX90)</f>
        <v>0</v>
      </c>
      <c r="AY90" s="246" t="str">
        <f>IF(B90="","",BF90+November!AY90)</f>
        <v/>
      </c>
      <c r="AZ90" s="207">
        <f t="shared" si="37"/>
        <v>0</v>
      </c>
      <c r="BA90" s="207">
        <f t="shared" si="38"/>
        <v>0</v>
      </c>
      <c r="BB90" s="207">
        <f t="shared" si="39"/>
        <v>0</v>
      </c>
      <c r="BC90" s="207">
        <f t="shared" si="40"/>
        <v>0</v>
      </c>
      <c r="BD90" s="179">
        <f t="shared" si="41"/>
        <v>0</v>
      </c>
      <c r="BE90" s="179">
        <f t="shared" si="54"/>
        <v>0</v>
      </c>
      <c r="BF90" s="237">
        <f t="shared" si="42"/>
        <v>0</v>
      </c>
      <c r="BG90" s="143">
        <f t="shared" si="43"/>
        <v>0</v>
      </c>
      <c r="BH90" s="143">
        <f t="shared" si="44"/>
        <v>0</v>
      </c>
      <c r="BI90" s="270" t="str">
        <f t="shared" si="45"/>
        <v/>
      </c>
      <c r="BJ90" s="270" t="str">
        <f t="shared" si="46"/>
        <v/>
      </c>
    </row>
    <row r="91" spans="1:62" ht="21.95" customHeight="1">
      <c r="A91" s="460" t="str">
        <f>IF('Modified SF1'!A85="","",'Modified SF1'!A85)</f>
        <v/>
      </c>
      <c r="B91" s="671" t="str">
        <f>IF('Modified SF1'!C85="","",'Modified SF1'!C85)</f>
        <v/>
      </c>
      <c r="C91" s="672"/>
      <c r="D91" s="397"/>
      <c r="E91" s="398"/>
      <c r="F91" s="399"/>
      <c r="G91" s="399"/>
      <c r="H91" s="400"/>
      <c r="I91" s="376">
        <f t="shared" si="48"/>
        <v>0</v>
      </c>
      <c r="J91" s="401"/>
      <c r="K91" s="399"/>
      <c r="L91" s="399"/>
      <c r="M91" s="399"/>
      <c r="N91" s="400"/>
      <c r="O91" s="376">
        <f t="shared" si="49"/>
        <v>0</v>
      </c>
      <c r="P91" s="401"/>
      <c r="Q91" s="399"/>
      <c r="R91" s="399"/>
      <c r="S91" s="399"/>
      <c r="T91" s="400"/>
      <c r="U91" s="376">
        <f t="shared" si="50"/>
        <v>0</v>
      </c>
      <c r="V91" s="401"/>
      <c r="W91" s="399"/>
      <c r="X91" s="399"/>
      <c r="Y91" s="399"/>
      <c r="Z91" s="400"/>
      <c r="AA91" s="376">
        <f t="shared" si="51"/>
        <v>0</v>
      </c>
      <c r="AB91" s="401"/>
      <c r="AC91" s="399"/>
      <c r="AD91" s="399"/>
      <c r="AE91" s="399"/>
      <c r="AF91" s="400"/>
      <c r="AG91" s="248">
        <f t="shared" si="52"/>
        <v>0</v>
      </c>
      <c r="AH91" s="440" t="str">
        <f t="shared" si="55"/>
        <v/>
      </c>
      <c r="AI91" s="439" t="str">
        <f t="shared" si="47"/>
        <v/>
      </c>
      <c r="AJ91" s="673"/>
      <c r="AK91" s="674"/>
      <c r="AL91" s="674"/>
      <c r="AM91" s="674"/>
      <c r="AN91" s="674"/>
      <c r="AO91" s="675"/>
      <c r="AP91" s="196" t="str">
        <f t="shared" si="35"/>
        <v/>
      </c>
      <c r="AQ91" s="178">
        <f t="shared" si="36"/>
        <v>0</v>
      </c>
      <c r="AR91" s="179" t="str">
        <f t="shared" si="53"/>
        <v/>
      </c>
      <c r="AS91" s="220" t="str">
        <f>IF(B91="","",AZ91+November!AS91)</f>
        <v/>
      </c>
      <c r="AT91" s="220" t="str">
        <f>IF(B91="","",BA91+November!AT91)</f>
        <v/>
      </c>
      <c r="AU91" s="220" t="str">
        <f>IF(B91="","",BB91+November!AU91)</f>
        <v/>
      </c>
      <c r="AV91" s="234" t="str">
        <f>IF(B91="","",BC91+November!AV91)</f>
        <v/>
      </c>
      <c r="AW91" s="233">
        <f>IF(BD91="","",BD91+November!AW91)</f>
        <v>0</v>
      </c>
      <c r="AX91" s="233">
        <f>IF(BE91="","",BE91+November!AX91)</f>
        <v>0</v>
      </c>
      <c r="AY91" s="246" t="str">
        <f>IF(B91="","",BF91+November!AY91)</f>
        <v/>
      </c>
      <c r="AZ91" s="207">
        <f t="shared" si="37"/>
        <v>0</v>
      </c>
      <c r="BA91" s="207">
        <f t="shared" si="38"/>
        <v>0</v>
      </c>
      <c r="BB91" s="207">
        <f t="shared" si="39"/>
        <v>0</v>
      </c>
      <c r="BC91" s="207">
        <f t="shared" si="40"/>
        <v>0</v>
      </c>
      <c r="BD91" s="179">
        <f t="shared" si="41"/>
        <v>0</v>
      </c>
      <c r="BE91" s="179">
        <f t="shared" si="54"/>
        <v>0</v>
      </c>
      <c r="BF91" s="237">
        <f t="shared" si="42"/>
        <v>0</v>
      </c>
      <c r="BG91" s="143">
        <f t="shared" si="43"/>
        <v>0</v>
      </c>
      <c r="BH91" s="143">
        <f t="shared" si="44"/>
        <v>0</v>
      </c>
      <c r="BI91" s="270" t="str">
        <f t="shared" si="45"/>
        <v/>
      </c>
      <c r="BJ91" s="270" t="str">
        <f t="shared" si="46"/>
        <v/>
      </c>
    </row>
    <row r="92" spans="1:62" ht="21.95" customHeight="1">
      <c r="A92" s="457" t="str">
        <f>IF('Modified SF1'!A86="","",'Modified SF1'!A86)</f>
        <v/>
      </c>
      <c r="B92" s="687" t="str">
        <f>IF('Modified SF1'!C86="","",'Modified SF1'!C86)</f>
        <v/>
      </c>
      <c r="C92" s="688"/>
      <c r="D92" s="372"/>
      <c r="E92" s="373"/>
      <c r="F92" s="374"/>
      <c r="G92" s="374"/>
      <c r="H92" s="375"/>
      <c r="I92" s="376">
        <f t="shared" si="48"/>
        <v>0</v>
      </c>
      <c r="J92" s="377"/>
      <c r="K92" s="378"/>
      <c r="L92" s="378"/>
      <c r="M92" s="378"/>
      <c r="N92" s="379"/>
      <c r="O92" s="376">
        <f t="shared" si="49"/>
        <v>0</v>
      </c>
      <c r="P92" s="377"/>
      <c r="Q92" s="378"/>
      <c r="R92" s="378"/>
      <c r="S92" s="378"/>
      <c r="T92" s="379"/>
      <c r="U92" s="376">
        <f t="shared" si="50"/>
        <v>0</v>
      </c>
      <c r="V92" s="377"/>
      <c r="W92" s="378"/>
      <c r="X92" s="378"/>
      <c r="Y92" s="378"/>
      <c r="Z92" s="379"/>
      <c r="AA92" s="376">
        <f t="shared" si="51"/>
        <v>0</v>
      </c>
      <c r="AB92" s="377"/>
      <c r="AC92" s="378"/>
      <c r="AD92" s="378"/>
      <c r="AE92" s="378"/>
      <c r="AF92" s="379"/>
      <c r="AG92" s="248">
        <f t="shared" si="52"/>
        <v>0</v>
      </c>
      <c r="AH92" s="431" t="str">
        <f t="shared" si="55"/>
        <v/>
      </c>
      <c r="AI92" s="432" t="str">
        <f t="shared" si="47"/>
        <v/>
      </c>
      <c r="AJ92" s="676"/>
      <c r="AK92" s="677"/>
      <c r="AL92" s="677"/>
      <c r="AM92" s="677"/>
      <c r="AN92" s="677"/>
      <c r="AO92" s="678"/>
      <c r="AP92" s="196" t="str">
        <f t="shared" si="35"/>
        <v/>
      </c>
      <c r="AQ92" s="178">
        <f t="shared" si="36"/>
        <v>0</v>
      </c>
      <c r="AR92" s="179" t="str">
        <f t="shared" si="53"/>
        <v/>
      </c>
      <c r="AS92" s="220" t="str">
        <f>IF(B92="","",AZ92+November!AS92)</f>
        <v/>
      </c>
      <c r="AT92" s="220" t="str">
        <f>IF(B92="","",BA92+November!AT92)</f>
        <v/>
      </c>
      <c r="AU92" s="220" t="str">
        <f>IF(B92="","",BB92+November!AU92)</f>
        <v/>
      </c>
      <c r="AV92" s="234" t="str">
        <f>IF(B92="","",BC92+November!AV92)</f>
        <v/>
      </c>
      <c r="AW92" s="233">
        <f>IF(BD92="","",BD92+November!AW92)</f>
        <v>0</v>
      </c>
      <c r="AX92" s="233">
        <f>IF(BE92="","",BE92+November!AX92)</f>
        <v>0</v>
      </c>
      <c r="AY92" s="246" t="str">
        <f>IF(B92="","",BF92+November!AY92)</f>
        <v/>
      </c>
      <c r="AZ92" s="207">
        <f t="shared" si="37"/>
        <v>0</v>
      </c>
      <c r="BA92" s="207">
        <f t="shared" si="38"/>
        <v>0</v>
      </c>
      <c r="BB92" s="207">
        <f t="shared" si="39"/>
        <v>0</v>
      </c>
      <c r="BC92" s="207">
        <f t="shared" si="40"/>
        <v>0</v>
      </c>
      <c r="BD92" s="179">
        <f t="shared" si="41"/>
        <v>0</v>
      </c>
      <c r="BE92" s="179">
        <f t="shared" si="54"/>
        <v>0</v>
      </c>
      <c r="BF92" s="237">
        <f t="shared" si="42"/>
        <v>0</v>
      </c>
      <c r="BG92" s="143">
        <f t="shared" si="43"/>
        <v>0</v>
      </c>
      <c r="BH92" s="143">
        <f t="shared" si="44"/>
        <v>0</v>
      </c>
      <c r="BI92" s="270" t="str">
        <f t="shared" si="45"/>
        <v/>
      </c>
      <c r="BJ92" s="270" t="str">
        <f t="shared" si="46"/>
        <v/>
      </c>
    </row>
    <row r="93" spans="1:62" ht="21.95" customHeight="1">
      <c r="A93" s="460" t="str">
        <f>IF('Modified SF1'!A87="","",'Modified SF1'!A87)</f>
        <v/>
      </c>
      <c r="B93" s="671" t="str">
        <f>IF('Modified SF1'!C87="","",'Modified SF1'!C87)</f>
        <v/>
      </c>
      <c r="C93" s="672"/>
      <c r="D93" s="397"/>
      <c r="E93" s="398"/>
      <c r="F93" s="399"/>
      <c r="G93" s="399"/>
      <c r="H93" s="400"/>
      <c r="I93" s="376">
        <f t="shared" si="48"/>
        <v>0</v>
      </c>
      <c r="J93" s="401"/>
      <c r="K93" s="399"/>
      <c r="L93" s="399"/>
      <c r="M93" s="399"/>
      <c r="N93" s="400"/>
      <c r="O93" s="376">
        <f t="shared" si="49"/>
        <v>0</v>
      </c>
      <c r="P93" s="401"/>
      <c r="Q93" s="399"/>
      <c r="R93" s="399"/>
      <c r="S93" s="399"/>
      <c r="T93" s="400"/>
      <c r="U93" s="376">
        <f t="shared" si="50"/>
        <v>0</v>
      </c>
      <c r="V93" s="401"/>
      <c r="W93" s="399"/>
      <c r="X93" s="399"/>
      <c r="Y93" s="399"/>
      <c r="Z93" s="400"/>
      <c r="AA93" s="376">
        <f t="shared" si="51"/>
        <v>0</v>
      </c>
      <c r="AB93" s="401"/>
      <c r="AC93" s="399"/>
      <c r="AD93" s="399"/>
      <c r="AE93" s="399"/>
      <c r="AF93" s="400"/>
      <c r="AG93" s="248">
        <f t="shared" si="52"/>
        <v>0</v>
      </c>
      <c r="AH93" s="440" t="str">
        <f t="shared" si="55"/>
        <v/>
      </c>
      <c r="AI93" s="439" t="str">
        <f t="shared" si="47"/>
        <v/>
      </c>
      <c r="AJ93" s="673"/>
      <c r="AK93" s="674"/>
      <c r="AL93" s="674"/>
      <c r="AM93" s="674"/>
      <c r="AN93" s="674"/>
      <c r="AO93" s="675"/>
      <c r="AP93" s="196" t="str">
        <f t="shared" si="35"/>
        <v/>
      </c>
      <c r="AQ93" s="178">
        <f t="shared" si="36"/>
        <v>0</v>
      </c>
      <c r="AR93" s="179" t="str">
        <f t="shared" si="53"/>
        <v/>
      </c>
      <c r="AS93" s="220" t="str">
        <f>IF(B93="","",AZ93+November!AS93)</f>
        <v/>
      </c>
      <c r="AT93" s="220" t="str">
        <f>IF(B93="","",BA93+November!AT93)</f>
        <v/>
      </c>
      <c r="AU93" s="220" t="str">
        <f>IF(B93="","",BB93+November!AU93)</f>
        <v/>
      </c>
      <c r="AV93" s="234" t="str">
        <f>IF(B93="","",BC93+November!AV93)</f>
        <v/>
      </c>
      <c r="AW93" s="233">
        <f>IF(BD93="","",BD93+November!AW93)</f>
        <v>0</v>
      </c>
      <c r="AX93" s="233">
        <f>IF(BE93="","",BE93+November!AX93)</f>
        <v>0</v>
      </c>
      <c r="AY93" s="246" t="str">
        <f>IF(B93="","",BF93+November!AY93)</f>
        <v/>
      </c>
      <c r="AZ93" s="207">
        <f t="shared" si="37"/>
        <v>0</v>
      </c>
      <c r="BA93" s="207">
        <f t="shared" si="38"/>
        <v>0</v>
      </c>
      <c r="BB93" s="207">
        <f t="shared" si="39"/>
        <v>0</v>
      </c>
      <c r="BC93" s="207">
        <f t="shared" si="40"/>
        <v>0</v>
      </c>
      <c r="BD93" s="179">
        <f t="shared" si="41"/>
        <v>0</v>
      </c>
      <c r="BE93" s="179">
        <f t="shared" si="54"/>
        <v>0</v>
      </c>
      <c r="BF93" s="237">
        <f t="shared" si="42"/>
        <v>0</v>
      </c>
      <c r="BG93" s="143">
        <f t="shared" si="43"/>
        <v>0</v>
      </c>
      <c r="BH93" s="143">
        <f t="shared" si="44"/>
        <v>0</v>
      </c>
      <c r="BI93" s="270" t="str">
        <f t="shared" si="45"/>
        <v/>
      </c>
      <c r="BJ93" s="270" t="str">
        <f t="shared" si="46"/>
        <v/>
      </c>
    </row>
    <row r="94" spans="1:62" ht="21.95" customHeight="1">
      <c r="A94" s="457" t="str">
        <f>IF('Modified SF1'!A88="","",'Modified SF1'!A88)</f>
        <v/>
      </c>
      <c r="B94" s="687" t="str">
        <f>IF('Modified SF1'!C88="","",'Modified SF1'!C88)</f>
        <v/>
      </c>
      <c r="C94" s="688"/>
      <c r="D94" s="372"/>
      <c r="E94" s="373"/>
      <c r="F94" s="374"/>
      <c r="G94" s="374"/>
      <c r="H94" s="375"/>
      <c r="I94" s="376">
        <f t="shared" si="48"/>
        <v>0</v>
      </c>
      <c r="J94" s="377"/>
      <c r="K94" s="378"/>
      <c r="L94" s="378"/>
      <c r="M94" s="378"/>
      <c r="N94" s="379"/>
      <c r="O94" s="376">
        <f t="shared" si="49"/>
        <v>0</v>
      </c>
      <c r="P94" s="377"/>
      <c r="Q94" s="378"/>
      <c r="R94" s="378"/>
      <c r="S94" s="378"/>
      <c r="T94" s="379"/>
      <c r="U94" s="376">
        <f t="shared" si="50"/>
        <v>0</v>
      </c>
      <c r="V94" s="377"/>
      <c r="W94" s="378"/>
      <c r="X94" s="378"/>
      <c r="Y94" s="378"/>
      <c r="Z94" s="379"/>
      <c r="AA94" s="376">
        <f t="shared" si="51"/>
        <v>0</v>
      </c>
      <c r="AB94" s="377"/>
      <c r="AC94" s="378"/>
      <c r="AD94" s="378"/>
      <c r="AE94" s="378"/>
      <c r="AF94" s="379"/>
      <c r="AG94" s="248">
        <f t="shared" si="52"/>
        <v>0</v>
      </c>
      <c r="AH94" s="431" t="str">
        <f t="shared" si="55"/>
        <v/>
      </c>
      <c r="AI94" s="432" t="str">
        <f t="shared" si="47"/>
        <v/>
      </c>
      <c r="AJ94" s="676"/>
      <c r="AK94" s="677"/>
      <c r="AL94" s="677"/>
      <c r="AM94" s="677"/>
      <c r="AN94" s="677"/>
      <c r="AO94" s="678"/>
      <c r="AP94" s="196" t="str">
        <f t="shared" si="35"/>
        <v/>
      </c>
      <c r="AQ94" s="178">
        <f t="shared" si="36"/>
        <v>0</v>
      </c>
      <c r="AR94" s="179" t="str">
        <f t="shared" si="53"/>
        <v/>
      </c>
      <c r="AS94" s="220" t="str">
        <f>IF(B94="","",AZ94+November!AS94)</f>
        <v/>
      </c>
      <c r="AT94" s="220" t="str">
        <f>IF(B94="","",BA94+November!AT94)</f>
        <v/>
      </c>
      <c r="AU94" s="220" t="str">
        <f>IF(B94="","",BB94+November!AU94)</f>
        <v/>
      </c>
      <c r="AV94" s="234" t="str">
        <f>IF(B94="","",BC94+November!AV94)</f>
        <v/>
      </c>
      <c r="AW94" s="233">
        <f>IF(BD94="","",BD94+November!AW94)</f>
        <v>0</v>
      </c>
      <c r="AX94" s="233">
        <f>IF(BE94="","",BE94+November!AX94)</f>
        <v>0</v>
      </c>
      <c r="AY94" s="246" t="str">
        <f>IF(B94="","",BF94+November!AY94)</f>
        <v/>
      </c>
      <c r="AZ94" s="207">
        <f t="shared" si="37"/>
        <v>0</v>
      </c>
      <c r="BA94" s="207">
        <f t="shared" si="38"/>
        <v>0</v>
      </c>
      <c r="BB94" s="207">
        <f t="shared" si="39"/>
        <v>0</v>
      </c>
      <c r="BC94" s="207">
        <f t="shared" si="40"/>
        <v>0</v>
      </c>
      <c r="BD94" s="179">
        <f t="shared" si="41"/>
        <v>0</v>
      </c>
      <c r="BE94" s="179">
        <f t="shared" si="54"/>
        <v>0</v>
      </c>
      <c r="BF94" s="237">
        <f t="shared" si="42"/>
        <v>0</v>
      </c>
      <c r="BG94" s="143">
        <f t="shared" si="43"/>
        <v>0</v>
      </c>
      <c r="BH94" s="143">
        <f t="shared" si="44"/>
        <v>0</v>
      </c>
      <c r="BI94" s="270" t="str">
        <f t="shared" si="45"/>
        <v/>
      </c>
      <c r="BJ94" s="270" t="str">
        <f t="shared" si="46"/>
        <v/>
      </c>
    </row>
    <row r="95" spans="1:62" ht="21.95" customHeight="1">
      <c r="A95" s="460" t="str">
        <f>IF('Modified SF1'!A89="","",'Modified SF1'!A89)</f>
        <v/>
      </c>
      <c r="B95" s="671" t="str">
        <f>IF('Modified SF1'!C89="","",'Modified SF1'!C89)</f>
        <v/>
      </c>
      <c r="C95" s="672"/>
      <c r="D95" s="397"/>
      <c r="E95" s="398"/>
      <c r="F95" s="399"/>
      <c r="G95" s="399"/>
      <c r="H95" s="400"/>
      <c r="I95" s="376">
        <f t="shared" si="48"/>
        <v>0</v>
      </c>
      <c r="J95" s="401"/>
      <c r="K95" s="399"/>
      <c r="L95" s="399"/>
      <c r="M95" s="399"/>
      <c r="N95" s="400"/>
      <c r="O95" s="376">
        <f t="shared" si="49"/>
        <v>0</v>
      </c>
      <c r="P95" s="401"/>
      <c r="Q95" s="399"/>
      <c r="R95" s="399"/>
      <c r="S95" s="399"/>
      <c r="T95" s="400"/>
      <c r="U95" s="376">
        <f t="shared" si="50"/>
        <v>0</v>
      </c>
      <c r="V95" s="401"/>
      <c r="W95" s="399"/>
      <c r="X95" s="399"/>
      <c r="Y95" s="399"/>
      <c r="Z95" s="400"/>
      <c r="AA95" s="376">
        <f t="shared" si="51"/>
        <v>0</v>
      </c>
      <c r="AB95" s="401"/>
      <c r="AC95" s="399"/>
      <c r="AD95" s="399"/>
      <c r="AE95" s="399"/>
      <c r="AF95" s="400"/>
      <c r="AG95" s="248">
        <f t="shared" si="52"/>
        <v>0</v>
      </c>
      <c r="AH95" s="440" t="str">
        <f t="shared" si="55"/>
        <v/>
      </c>
      <c r="AI95" s="439" t="str">
        <f t="shared" si="47"/>
        <v/>
      </c>
      <c r="AJ95" s="673"/>
      <c r="AK95" s="674"/>
      <c r="AL95" s="674"/>
      <c r="AM95" s="674"/>
      <c r="AN95" s="674"/>
      <c r="AO95" s="675"/>
      <c r="AP95" s="196" t="str">
        <f t="shared" si="35"/>
        <v/>
      </c>
      <c r="AQ95" s="178">
        <f t="shared" si="36"/>
        <v>0</v>
      </c>
      <c r="AR95" s="179" t="str">
        <f t="shared" si="53"/>
        <v/>
      </c>
      <c r="AS95" s="220" t="str">
        <f>IF(B95="","",AZ95+November!AS95)</f>
        <v/>
      </c>
      <c r="AT95" s="220" t="str">
        <f>IF(B95="","",BA95+November!AT95)</f>
        <v/>
      </c>
      <c r="AU95" s="220" t="str">
        <f>IF(B95="","",BB95+November!AU95)</f>
        <v/>
      </c>
      <c r="AV95" s="234" t="str">
        <f>IF(B95="","",BC95+November!AV95)</f>
        <v/>
      </c>
      <c r="AW95" s="233">
        <f>IF(BD95="","",BD95+November!AW95)</f>
        <v>0</v>
      </c>
      <c r="AX95" s="233">
        <f>IF(BE95="","",BE95+November!AX95)</f>
        <v>0</v>
      </c>
      <c r="AY95" s="246" t="str">
        <f>IF(B95="","",BF95+November!AY95)</f>
        <v/>
      </c>
      <c r="AZ95" s="207">
        <f t="shared" si="37"/>
        <v>0</v>
      </c>
      <c r="BA95" s="207">
        <f t="shared" si="38"/>
        <v>0</v>
      </c>
      <c r="BB95" s="207">
        <f t="shared" si="39"/>
        <v>0</v>
      </c>
      <c r="BC95" s="207">
        <f t="shared" si="40"/>
        <v>0</v>
      </c>
      <c r="BD95" s="179">
        <f t="shared" si="41"/>
        <v>0</v>
      </c>
      <c r="BE95" s="179">
        <f t="shared" si="54"/>
        <v>0</v>
      </c>
      <c r="BF95" s="237">
        <f t="shared" si="42"/>
        <v>0</v>
      </c>
      <c r="BG95" s="143">
        <f t="shared" si="43"/>
        <v>0</v>
      </c>
      <c r="BH95" s="143">
        <f t="shared" si="44"/>
        <v>0</v>
      </c>
      <c r="BI95" s="270" t="str">
        <f t="shared" si="45"/>
        <v/>
      </c>
      <c r="BJ95" s="270" t="str">
        <f t="shared" si="46"/>
        <v/>
      </c>
    </row>
    <row r="96" spans="1:62" ht="21.95" customHeight="1" thickBot="1">
      <c r="A96" s="457" t="str">
        <f>IF('Modified SF1'!A90="","",'Modified SF1'!A90)</f>
        <v/>
      </c>
      <c r="B96" s="687" t="str">
        <f>IF('Modified SF1'!C90="","",'Modified SF1'!C90)</f>
        <v/>
      </c>
      <c r="C96" s="688"/>
      <c r="D96" s="385"/>
      <c r="E96" s="386"/>
      <c r="F96" s="387"/>
      <c r="G96" s="387"/>
      <c r="H96" s="388"/>
      <c r="I96" s="376">
        <f t="shared" si="48"/>
        <v>0</v>
      </c>
      <c r="J96" s="389"/>
      <c r="K96" s="390"/>
      <c r="L96" s="390"/>
      <c r="M96" s="390"/>
      <c r="N96" s="391"/>
      <c r="O96" s="376">
        <f t="shared" si="49"/>
        <v>0</v>
      </c>
      <c r="P96" s="389"/>
      <c r="Q96" s="390"/>
      <c r="R96" s="390"/>
      <c r="S96" s="390"/>
      <c r="T96" s="391"/>
      <c r="U96" s="376">
        <f t="shared" si="50"/>
        <v>0</v>
      </c>
      <c r="V96" s="389"/>
      <c r="W96" s="390"/>
      <c r="X96" s="390"/>
      <c r="Y96" s="390"/>
      <c r="Z96" s="391"/>
      <c r="AA96" s="376">
        <f t="shared" si="51"/>
        <v>0</v>
      </c>
      <c r="AB96" s="389"/>
      <c r="AC96" s="390"/>
      <c r="AD96" s="390"/>
      <c r="AE96" s="390"/>
      <c r="AF96" s="391"/>
      <c r="AG96" s="248">
        <f t="shared" si="52"/>
        <v>0</v>
      </c>
      <c r="AH96" s="441" t="str">
        <f t="shared" si="55"/>
        <v/>
      </c>
      <c r="AI96" s="442" t="str">
        <f t="shared" si="47"/>
        <v/>
      </c>
      <c r="AJ96" s="767"/>
      <c r="AK96" s="768"/>
      <c r="AL96" s="768"/>
      <c r="AM96" s="768"/>
      <c r="AN96" s="768"/>
      <c r="AO96" s="769"/>
      <c r="AP96" s="196" t="str">
        <f t="shared" si="35"/>
        <v/>
      </c>
      <c r="AQ96" s="178">
        <f t="shared" si="36"/>
        <v>0</v>
      </c>
      <c r="AR96" s="179" t="str">
        <f t="shared" si="53"/>
        <v/>
      </c>
      <c r="AS96" s="220" t="str">
        <f>IF(B96="","",AZ96+November!AS96)</f>
        <v/>
      </c>
      <c r="AT96" s="220" t="str">
        <f>IF(B96="","",BA96+November!AT96)</f>
        <v/>
      </c>
      <c r="AU96" s="220" t="str">
        <f>IF(B96="","",BB96+November!AU96)</f>
        <v/>
      </c>
      <c r="AV96" s="234" t="str">
        <f>IF(B96="","",BC96+November!AV96)</f>
        <v/>
      </c>
      <c r="AW96" s="233">
        <f>IF(BD96="","",BD96+November!AW96)</f>
        <v>0</v>
      </c>
      <c r="AX96" s="233">
        <f>IF(BE96="","",BE96+November!AX96)</f>
        <v>0</v>
      </c>
      <c r="AY96" s="246" t="str">
        <f>IF(B96="","",BF96+November!AY96)</f>
        <v/>
      </c>
      <c r="AZ96" s="207">
        <f t="shared" si="37"/>
        <v>0</v>
      </c>
      <c r="BA96" s="207">
        <f t="shared" si="38"/>
        <v>0</v>
      </c>
      <c r="BB96" s="207">
        <f t="shared" si="39"/>
        <v>0</v>
      </c>
      <c r="BC96" s="207">
        <f t="shared" si="40"/>
        <v>0</v>
      </c>
      <c r="BD96" s="179">
        <f t="shared" si="41"/>
        <v>0</v>
      </c>
      <c r="BE96" s="179">
        <f t="shared" si="54"/>
        <v>0</v>
      </c>
      <c r="BF96" s="237">
        <f t="shared" si="42"/>
        <v>0</v>
      </c>
      <c r="BG96" s="143">
        <f t="shared" si="43"/>
        <v>0</v>
      </c>
      <c r="BH96" s="143">
        <f t="shared" si="44"/>
        <v>0</v>
      </c>
      <c r="BI96" s="270" t="str">
        <f t="shared" si="45"/>
        <v/>
      </c>
      <c r="BJ96" s="270" t="str">
        <f t="shared" si="46"/>
        <v/>
      </c>
    </row>
    <row r="97" spans="1:61" ht="21" customHeight="1" thickTop="1" thickBot="1">
      <c r="A97" s="708" t="s">
        <v>121</v>
      </c>
      <c r="B97" s="709"/>
      <c r="C97" s="709"/>
      <c r="D97" s="461" t="str">
        <f>IF(OR(D11="",D12=""),"",$AN$108-COUNTIF(D57:D96,"X")-SUM(D98:D99))</f>
        <v/>
      </c>
      <c r="E97" s="462" t="str">
        <f t="shared" ref="E97:AF97" si="56">IF(OR(E11="",E12=""),"",$AN$108-COUNTIF(E57:E96,"X")-SUM(E98:E99))</f>
        <v/>
      </c>
      <c r="F97" s="462" t="str">
        <f t="shared" si="56"/>
        <v/>
      </c>
      <c r="G97" s="462" t="str">
        <f t="shared" si="56"/>
        <v/>
      </c>
      <c r="H97" s="463" t="str">
        <f t="shared" si="56"/>
        <v/>
      </c>
      <c r="I97" s="464" t="str">
        <f t="shared" si="56"/>
        <v/>
      </c>
      <c r="J97" s="464" t="str">
        <f t="shared" si="56"/>
        <v/>
      </c>
      <c r="K97" s="465" t="str">
        <f t="shared" si="56"/>
        <v/>
      </c>
      <c r="L97" s="465" t="str">
        <f t="shared" si="56"/>
        <v/>
      </c>
      <c r="M97" s="465" t="str">
        <f t="shared" si="56"/>
        <v/>
      </c>
      <c r="N97" s="466" t="str">
        <f t="shared" si="56"/>
        <v/>
      </c>
      <c r="O97" s="464" t="str">
        <f t="shared" si="56"/>
        <v/>
      </c>
      <c r="P97" s="464" t="str">
        <f t="shared" si="56"/>
        <v/>
      </c>
      <c r="Q97" s="465" t="str">
        <f t="shared" si="56"/>
        <v/>
      </c>
      <c r="R97" s="465" t="str">
        <f t="shared" si="56"/>
        <v/>
      </c>
      <c r="S97" s="465" t="str">
        <f t="shared" si="56"/>
        <v/>
      </c>
      <c r="T97" s="466" t="str">
        <f t="shared" si="56"/>
        <v/>
      </c>
      <c r="U97" s="464" t="str">
        <f t="shared" si="56"/>
        <v/>
      </c>
      <c r="V97" s="464" t="str">
        <f t="shared" si="56"/>
        <v/>
      </c>
      <c r="W97" s="465" t="str">
        <f t="shared" si="56"/>
        <v/>
      </c>
      <c r="X97" s="465" t="str">
        <f t="shared" si="56"/>
        <v/>
      </c>
      <c r="Y97" s="465" t="str">
        <f t="shared" si="56"/>
        <v/>
      </c>
      <c r="Z97" s="466" t="str">
        <f t="shared" si="56"/>
        <v/>
      </c>
      <c r="AA97" s="464" t="str">
        <f t="shared" si="56"/>
        <v/>
      </c>
      <c r="AB97" s="464" t="str">
        <f t="shared" si="56"/>
        <v/>
      </c>
      <c r="AC97" s="465" t="str">
        <f t="shared" si="56"/>
        <v/>
      </c>
      <c r="AD97" s="465" t="str">
        <f t="shared" si="56"/>
        <v/>
      </c>
      <c r="AE97" s="465" t="str">
        <f t="shared" si="56"/>
        <v/>
      </c>
      <c r="AF97" s="466" t="str">
        <f t="shared" si="56"/>
        <v/>
      </c>
      <c r="AG97" s="467"/>
      <c r="AH97" s="443">
        <f>SUM(AH57:AH96)</f>
        <v>0</v>
      </c>
      <c r="AI97" s="444">
        <f>SUM(AI57:AI96)</f>
        <v>0</v>
      </c>
      <c r="AJ97" s="757"/>
      <c r="AK97" s="758"/>
      <c r="AL97" s="758"/>
      <c r="AM97" s="758"/>
      <c r="AN97" s="758"/>
      <c r="AO97" s="759"/>
      <c r="AP97" s="268">
        <f>SUM(AP57:AP96)</f>
        <v>0</v>
      </c>
      <c r="AQ97" s="269"/>
      <c r="AR97" s="261">
        <f>SUM(AR57:AR96)</f>
        <v>0</v>
      </c>
      <c r="AS97" s="262">
        <f t="shared" ref="AS97:BF97" si="57">SUM(AS57:AS96)</f>
        <v>0</v>
      </c>
      <c r="AT97" s="262">
        <f t="shared" si="57"/>
        <v>0</v>
      </c>
      <c r="AU97" s="262">
        <f t="shared" si="57"/>
        <v>0</v>
      </c>
      <c r="AV97" s="263">
        <f t="shared" si="57"/>
        <v>0</v>
      </c>
      <c r="AW97" s="261">
        <f t="shared" si="57"/>
        <v>0</v>
      </c>
      <c r="AX97" s="261">
        <f t="shared" si="57"/>
        <v>0</v>
      </c>
      <c r="AY97" s="264">
        <f t="shared" si="57"/>
        <v>0</v>
      </c>
      <c r="AZ97" s="265">
        <f t="shared" si="57"/>
        <v>0</v>
      </c>
      <c r="BA97" s="265">
        <f t="shared" si="57"/>
        <v>0</v>
      </c>
      <c r="BB97" s="265">
        <f t="shared" si="57"/>
        <v>0</v>
      </c>
      <c r="BC97" s="265">
        <f t="shared" si="57"/>
        <v>0</v>
      </c>
      <c r="BD97" s="261">
        <f t="shared" si="57"/>
        <v>0</v>
      </c>
      <c r="BE97" s="261">
        <f t="shared" si="57"/>
        <v>0</v>
      </c>
      <c r="BF97" s="266">
        <f t="shared" si="57"/>
        <v>0</v>
      </c>
      <c r="BG97" s="267"/>
      <c r="BH97" s="267"/>
      <c r="BI97" s="271">
        <f>SUM(BI57:BI96)</f>
        <v>0</v>
      </c>
    </row>
    <row r="98" spans="1:61" ht="21.75" hidden="1" customHeight="1" thickBot="1">
      <c r="A98" s="459"/>
      <c r="B98" s="459"/>
      <c r="C98" s="459"/>
      <c r="D98" s="251" t="str">
        <f>IF(OR(D11="",D12=""),"",COUNTIF(D57:D96,"T")*0.5)</f>
        <v/>
      </c>
      <c r="E98" s="251" t="str">
        <f t="shared" ref="E98:AF98" si="58">IF(OR(E11="",E12=""),"",COUNTIF(E57:E96,"T")*0.5)</f>
        <v/>
      </c>
      <c r="F98" s="251" t="str">
        <f t="shared" si="58"/>
        <v/>
      </c>
      <c r="G98" s="251" t="str">
        <f t="shared" si="58"/>
        <v/>
      </c>
      <c r="H98" s="251" t="str">
        <f t="shared" si="58"/>
        <v/>
      </c>
      <c r="I98" s="251" t="str">
        <f t="shared" si="58"/>
        <v/>
      </c>
      <c r="J98" s="251" t="str">
        <f t="shared" si="58"/>
        <v/>
      </c>
      <c r="K98" s="251" t="str">
        <f t="shared" si="58"/>
        <v/>
      </c>
      <c r="L98" s="251" t="str">
        <f t="shared" si="58"/>
        <v/>
      </c>
      <c r="M98" s="251" t="str">
        <f t="shared" si="58"/>
        <v/>
      </c>
      <c r="N98" s="251" t="str">
        <f t="shared" si="58"/>
        <v/>
      </c>
      <c r="O98" s="251" t="str">
        <f t="shared" si="58"/>
        <v/>
      </c>
      <c r="P98" s="251" t="str">
        <f t="shared" si="58"/>
        <v/>
      </c>
      <c r="Q98" s="251" t="str">
        <f t="shared" si="58"/>
        <v/>
      </c>
      <c r="R98" s="251" t="str">
        <f t="shared" si="58"/>
        <v/>
      </c>
      <c r="S98" s="251" t="str">
        <f t="shared" si="58"/>
        <v/>
      </c>
      <c r="T98" s="251" t="str">
        <f t="shared" si="58"/>
        <v/>
      </c>
      <c r="U98" s="251" t="str">
        <f t="shared" si="58"/>
        <v/>
      </c>
      <c r="V98" s="251" t="str">
        <f t="shared" si="58"/>
        <v/>
      </c>
      <c r="W98" s="251" t="str">
        <f t="shared" si="58"/>
        <v/>
      </c>
      <c r="X98" s="251" t="str">
        <f t="shared" si="58"/>
        <v/>
      </c>
      <c r="Y98" s="251" t="str">
        <f t="shared" si="58"/>
        <v/>
      </c>
      <c r="Z98" s="251" t="str">
        <f t="shared" si="58"/>
        <v/>
      </c>
      <c r="AA98" s="251" t="str">
        <f t="shared" si="58"/>
        <v/>
      </c>
      <c r="AB98" s="251" t="str">
        <f t="shared" si="58"/>
        <v/>
      </c>
      <c r="AC98" s="251" t="str">
        <f t="shared" si="58"/>
        <v/>
      </c>
      <c r="AD98" s="251" t="str">
        <f t="shared" si="58"/>
        <v/>
      </c>
      <c r="AE98" s="251" t="str">
        <f t="shared" si="58"/>
        <v/>
      </c>
      <c r="AF98" s="251" t="str">
        <f t="shared" si="58"/>
        <v/>
      </c>
      <c r="AG98" s="252"/>
      <c r="AH98" s="445"/>
      <c r="AI98" s="253"/>
      <c r="AJ98" s="353"/>
      <c r="AK98" s="354"/>
      <c r="AL98" s="354"/>
      <c r="AM98" s="354"/>
      <c r="AN98" s="354"/>
      <c r="AO98" s="355"/>
      <c r="AP98" s="197"/>
      <c r="AQ98" s="180"/>
      <c r="AS98" s="226"/>
      <c r="AT98" s="226"/>
      <c r="AU98" s="226"/>
      <c r="AV98" s="236"/>
      <c r="AW98" s="179"/>
      <c r="AY98" s="247"/>
    </row>
    <row r="99" spans="1:61" ht="21.75" hidden="1" customHeight="1" thickBot="1">
      <c r="A99" s="459"/>
      <c r="B99" s="459"/>
      <c r="C99" s="459"/>
      <c r="D99" s="256" t="str">
        <f>IF(OR(D11="",D12=""),"",COUNTIF(D57:D96,"C")*0.5)</f>
        <v/>
      </c>
      <c r="E99" s="256" t="str">
        <f t="shared" ref="E99:AF99" si="59">IF(OR(E11="",E12=""),"",COUNTIF(E57:E96,"C")*0.5)</f>
        <v/>
      </c>
      <c r="F99" s="256" t="str">
        <f t="shared" si="59"/>
        <v/>
      </c>
      <c r="G99" s="256" t="str">
        <f t="shared" si="59"/>
        <v/>
      </c>
      <c r="H99" s="256" t="str">
        <f t="shared" si="59"/>
        <v/>
      </c>
      <c r="I99" s="256" t="str">
        <f t="shared" si="59"/>
        <v/>
      </c>
      <c r="J99" s="256" t="str">
        <f t="shared" si="59"/>
        <v/>
      </c>
      <c r="K99" s="256" t="str">
        <f t="shared" si="59"/>
        <v/>
      </c>
      <c r="L99" s="256" t="str">
        <f t="shared" si="59"/>
        <v/>
      </c>
      <c r="M99" s="256" t="str">
        <f t="shared" si="59"/>
        <v/>
      </c>
      <c r="N99" s="256" t="str">
        <f t="shared" si="59"/>
        <v/>
      </c>
      <c r="O99" s="256" t="str">
        <f t="shared" si="59"/>
        <v/>
      </c>
      <c r="P99" s="256" t="str">
        <f t="shared" si="59"/>
        <v/>
      </c>
      <c r="Q99" s="256" t="str">
        <f t="shared" si="59"/>
        <v/>
      </c>
      <c r="R99" s="256" t="str">
        <f t="shared" si="59"/>
        <v/>
      </c>
      <c r="S99" s="256" t="str">
        <f t="shared" si="59"/>
        <v/>
      </c>
      <c r="T99" s="256" t="str">
        <f t="shared" si="59"/>
        <v/>
      </c>
      <c r="U99" s="256" t="str">
        <f t="shared" si="59"/>
        <v/>
      </c>
      <c r="V99" s="256" t="str">
        <f t="shared" si="59"/>
        <v/>
      </c>
      <c r="W99" s="256" t="str">
        <f t="shared" si="59"/>
        <v/>
      </c>
      <c r="X99" s="256" t="str">
        <f t="shared" si="59"/>
        <v/>
      </c>
      <c r="Y99" s="256" t="str">
        <f t="shared" si="59"/>
        <v/>
      </c>
      <c r="Z99" s="256" t="str">
        <f t="shared" si="59"/>
        <v/>
      </c>
      <c r="AA99" s="256" t="str">
        <f t="shared" si="59"/>
        <v/>
      </c>
      <c r="AB99" s="256" t="str">
        <f t="shared" si="59"/>
        <v/>
      </c>
      <c r="AC99" s="256" t="str">
        <f t="shared" si="59"/>
        <v/>
      </c>
      <c r="AD99" s="256" t="str">
        <f t="shared" si="59"/>
        <v/>
      </c>
      <c r="AE99" s="256" t="str">
        <f t="shared" si="59"/>
        <v/>
      </c>
      <c r="AF99" s="256" t="str">
        <f t="shared" si="59"/>
        <v/>
      </c>
      <c r="AG99" s="257"/>
      <c r="AH99" s="446"/>
      <c r="AI99" s="258"/>
      <c r="AJ99" s="353"/>
      <c r="AK99" s="354"/>
      <c r="AL99" s="354"/>
      <c r="AM99" s="354"/>
      <c r="AN99" s="354"/>
      <c r="AO99" s="355"/>
      <c r="AP99" s="197"/>
      <c r="AQ99" s="180"/>
      <c r="AS99" s="226"/>
      <c r="AT99" s="226"/>
      <c r="AU99" s="226"/>
      <c r="AV99" s="236"/>
      <c r="AW99" s="179"/>
      <c r="AY99" s="247"/>
    </row>
    <row r="100" spans="1:61" ht="21.95" customHeight="1" thickBot="1">
      <c r="A100" s="760" t="s">
        <v>99</v>
      </c>
      <c r="B100" s="761"/>
      <c r="C100" s="762"/>
      <c r="D100" s="461" t="str">
        <f>IF(D97="","",SUM(D97,D54))</f>
        <v/>
      </c>
      <c r="E100" s="462" t="str">
        <f t="shared" ref="E100:AI100" si="60">IF(E97="","",SUM(E97,E54))</f>
        <v/>
      </c>
      <c r="F100" s="462" t="str">
        <f t="shared" si="60"/>
        <v/>
      </c>
      <c r="G100" s="462" t="str">
        <f t="shared" si="60"/>
        <v/>
      </c>
      <c r="H100" s="468" t="str">
        <f t="shared" si="60"/>
        <v/>
      </c>
      <c r="I100" s="469"/>
      <c r="J100" s="461" t="str">
        <f t="shared" si="60"/>
        <v/>
      </c>
      <c r="K100" s="462" t="str">
        <f t="shared" si="60"/>
        <v/>
      </c>
      <c r="L100" s="462" t="str">
        <f t="shared" si="60"/>
        <v/>
      </c>
      <c r="M100" s="462" t="str">
        <f t="shared" si="60"/>
        <v/>
      </c>
      <c r="N100" s="468" t="str">
        <f t="shared" si="60"/>
        <v/>
      </c>
      <c r="O100" s="469"/>
      <c r="P100" s="461" t="str">
        <f t="shared" si="60"/>
        <v/>
      </c>
      <c r="Q100" s="462" t="str">
        <f t="shared" si="60"/>
        <v/>
      </c>
      <c r="R100" s="462" t="str">
        <f t="shared" si="60"/>
        <v/>
      </c>
      <c r="S100" s="462" t="str">
        <f t="shared" si="60"/>
        <v/>
      </c>
      <c r="T100" s="468" t="str">
        <f t="shared" si="60"/>
        <v/>
      </c>
      <c r="U100" s="469"/>
      <c r="V100" s="461" t="str">
        <f t="shared" si="60"/>
        <v/>
      </c>
      <c r="W100" s="462" t="str">
        <f t="shared" si="60"/>
        <v/>
      </c>
      <c r="X100" s="462" t="str">
        <f t="shared" si="60"/>
        <v/>
      </c>
      <c r="Y100" s="462" t="str">
        <f t="shared" si="60"/>
        <v/>
      </c>
      <c r="Z100" s="468" t="str">
        <f t="shared" si="60"/>
        <v/>
      </c>
      <c r="AA100" s="469"/>
      <c r="AB100" s="461" t="str">
        <f t="shared" si="60"/>
        <v/>
      </c>
      <c r="AC100" s="462" t="str">
        <f t="shared" si="60"/>
        <v/>
      </c>
      <c r="AD100" s="462" t="str">
        <f t="shared" si="60"/>
        <v/>
      </c>
      <c r="AE100" s="462" t="str">
        <f t="shared" si="60"/>
        <v/>
      </c>
      <c r="AF100" s="470" t="str">
        <f t="shared" si="60"/>
        <v/>
      </c>
      <c r="AG100" s="469"/>
      <c r="AH100" s="447">
        <f>IF(AH97="","",SUM(AH97,AH54))</f>
        <v>0</v>
      </c>
      <c r="AI100" s="447">
        <f t="shared" si="60"/>
        <v>0</v>
      </c>
      <c r="AJ100" s="763"/>
      <c r="AK100" s="764"/>
      <c r="AL100" s="764"/>
      <c r="AM100" s="764"/>
      <c r="AN100" s="764"/>
      <c r="AO100" s="765"/>
      <c r="AP100" s="196">
        <f>SUM($AP$54,$AP$97)</f>
        <v>0</v>
      </c>
      <c r="AR100" s="179">
        <f>SUM(AR97,AR54)</f>
        <v>0</v>
      </c>
      <c r="AT100" s="221"/>
    </row>
    <row r="101" spans="1:61" ht="6.75" customHeight="1" thickBot="1">
      <c r="A101" s="766"/>
      <c r="B101" s="766"/>
      <c r="C101" s="356"/>
      <c r="D101" s="88"/>
      <c r="E101" s="88"/>
      <c r="F101" s="88"/>
      <c r="G101" s="88"/>
      <c r="H101" s="88"/>
      <c r="I101" s="365"/>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1:61" ht="35.25" customHeight="1" thickBot="1">
      <c r="A102" s="89" t="s">
        <v>36</v>
      </c>
      <c r="B102" s="90"/>
      <c r="C102" s="90"/>
      <c r="D102" s="91"/>
      <c r="E102" s="91"/>
      <c r="F102" s="91"/>
      <c r="G102" s="360"/>
      <c r="H102" s="360"/>
      <c r="I102" s="360"/>
      <c r="J102" s="91"/>
      <c r="K102" s="91"/>
      <c r="L102" s="91"/>
      <c r="M102" s="360"/>
      <c r="N102" s="360"/>
      <c r="O102" s="360"/>
      <c r="P102" s="91"/>
      <c r="Q102" s="91"/>
      <c r="R102" s="92"/>
      <c r="S102" s="93" t="s">
        <v>79</v>
      </c>
      <c r="T102" s="94"/>
      <c r="U102" s="94"/>
      <c r="V102" s="94"/>
      <c r="W102" s="94"/>
      <c r="X102" s="94"/>
      <c r="Y102" s="95"/>
      <c r="Z102" s="95"/>
      <c r="AA102" s="95"/>
      <c r="AB102" s="95"/>
      <c r="AC102" s="96"/>
      <c r="AD102" s="97"/>
      <c r="AE102" s="88"/>
      <c r="AF102" s="789" t="s">
        <v>185</v>
      </c>
      <c r="AG102" s="790"/>
      <c r="AH102" s="790"/>
      <c r="AI102" s="791"/>
      <c r="AJ102" s="795" t="s">
        <v>190</v>
      </c>
      <c r="AK102" s="796"/>
      <c r="AL102" s="797"/>
      <c r="AM102" s="730" t="s">
        <v>0</v>
      </c>
      <c r="AN102" s="730"/>
      <c r="AO102" s="731"/>
      <c r="AP102" s="283"/>
      <c r="AQ102" s="181"/>
      <c r="AR102" s="182"/>
      <c r="AS102" s="227"/>
      <c r="AZ102" s="212"/>
    </row>
    <row r="103" spans="1:61" ht="15" customHeight="1" thickBot="1">
      <c r="A103" s="712" t="s">
        <v>37</v>
      </c>
      <c r="B103" s="712"/>
      <c r="C103" s="712"/>
      <c r="D103" s="712"/>
      <c r="E103" s="712"/>
      <c r="F103" s="712"/>
      <c r="G103" s="712"/>
      <c r="H103" s="712"/>
      <c r="I103" s="712"/>
      <c r="J103" s="712"/>
      <c r="K103" s="712"/>
      <c r="L103" s="712"/>
      <c r="M103" s="712"/>
      <c r="N103" s="712"/>
      <c r="O103" s="712"/>
      <c r="P103" s="712"/>
      <c r="Q103" s="91"/>
      <c r="R103" s="92"/>
      <c r="S103" s="732" t="s">
        <v>114</v>
      </c>
      <c r="T103" s="733"/>
      <c r="U103" s="733"/>
      <c r="V103" s="733"/>
      <c r="W103" s="733"/>
      <c r="X103" s="733"/>
      <c r="Y103" s="733"/>
      <c r="Z103" s="733"/>
      <c r="AA103" s="733"/>
      <c r="AB103" s="733"/>
      <c r="AC103" s="733"/>
      <c r="AD103" s="98"/>
      <c r="AE103" s="88"/>
      <c r="AF103" s="792"/>
      <c r="AG103" s="793"/>
      <c r="AH103" s="793"/>
      <c r="AI103" s="794"/>
      <c r="AJ103" s="798"/>
      <c r="AK103" s="799"/>
      <c r="AL103" s="800"/>
      <c r="AM103" s="363" t="s">
        <v>1</v>
      </c>
      <c r="AN103" s="364" t="s">
        <v>2</v>
      </c>
      <c r="AO103" s="102" t="s">
        <v>3</v>
      </c>
      <c r="AP103" s="284"/>
      <c r="AQ103" s="183"/>
      <c r="AR103" s="184"/>
      <c r="AS103" s="218"/>
      <c r="AZ103" s="206"/>
    </row>
    <row r="104" spans="1:61">
      <c r="A104" s="712" t="s">
        <v>38</v>
      </c>
      <c r="B104" s="712"/>
      <c r="C104" s="712"/>
      <c r="D104" s="712"/>
      <c r="E104" s="712"/>
      <c r="F104" s="712"/>
      <c r="G104" s="712"/>
      <c r="H104" s="712"/>
      <c r="I104" s="712"/>
      <c r="J104" s="712"/>
      <c r="K104" s="712"/>
      <c r="L104" s="712"/>
      <c r="M104" s="712"/>
      <c r="N104" s="712"/>
      <c r="O104" s="712"/>
      <c r="P104" s="712"/>
      <c r="Q104" s="91"/>
      <c r="R104" s="92"/>
      <c r="S104" s="703"/>
      <c r="T104" s="704"/>
      <c r="U104" s="704"/>
      <c r="V104" s="704"/>
      <c r="W104" s="704"/>
      <c r="X104" s="704"/>
      <c r="Y104" s="704"/>
      <c r="Z104" s="704"/>
      <c r="AA104" s="704"/>
      <c r="AB104" s="704"/>
      <c r="AC104" s="704"/>
      <c r="AD104" s="98"/>
      <c r="AE104" s="88"/>
      <c r="AF104" s="734" t="s">
        <v>103</v>
      </c>
      <c r="AG104" s="735"/>
      <c r="AH104" s="735"/>
      <c r="AI104" s="735"/>
      <c r="AJ104" s="735"/>
      <c r="AK104" s="735"/>
      <c r="AL104" s="736"/>
      <c r="AM104" s="740">
        <f>AS54</f>
        <v>0</v>
      </c>
      <c r="AN104" s="740">
        <f>AS97</f>
        <v>0</v>
      </c>
      <c r="AO104" s="723">
        <f>SUM(AM104:AN105)</f>
        <v>0</v>
      </c>
      <c r="AP104" s="273"/>
    </row>
    <row r="105" spans="1:61" ht="15.75" customHeight="1">
      <c r="A105" s="712" t="s">
        <v>47</v>
      </c>
      <c r="B105" s="712"/>
      <c r="C105" s="712"/>
      <c r="D105" s="712"/>
      <c r="E105" s="712"/>
      <c r="F105" s="712"/>
      <c r="G105" s="712"/>
      <c r="H105" s="712"/>
      <c r="I105" s="712"/>
      <c r="J105" s="712"/>
      <c r="K105" s="712"/>
      <c r="L105" s="712"/>
      <c r="M105" s="712"/>
      <c r="N105" s="712"/>
      <c r="O105" s="712"/>
      <c r="P105" s="712"/>
      <c r="Q105" s="91"/>
      <c r="R105" s="92"/>
      <c r="S105" s="703"/>
      <c r="T105" s="704"/>
      <c r="U105" s="704"/>
      <c r="V105" s="704"/>
      <c r="W105" s="704"/>
      <c r="X105" s="704"/>
      <c r="Y105" s="704"/>
      <c r="Z105" s="704"/>
      <c r="AA105" s="704"/>
      <c r="AB105" s="704"/>
      <c r="AC105" s="704"/>
      <c r="AD105" s="98"/>
      <c r="AE105" s="88"/>
      <c r="AF105" s="737"/>
      <c r="AG105" s="738"/>
      <c r="AH105" s="738"/>
      <c r="AI105" s="738"/>
      <c r="AJ105" s="738"/>
      <c r="AK105" s="738"/>
      <c r="AL105" s="739"/>
      <c r="AM105" s="741"/>
      <c r="AN105" s="741"/>
      <c r="AO105" s="724"/>
      <c r="AP105" s="273"/>
    </row>
    <row r="106" spans="1:61" ht="15.75" customHeight="1">
      <c r="A106" s="725" t="s">
        <v>48</v>
      </c>
      <c r="B106" s="726" t="s">
        <v>39</v>
      </c>
      <c r="C106" s="361"/>
      <c r="D106" s="718" t="s">
        <v>40</v>
      </c>
      <c r="E106" s="718"/>
      <c r="F106" s="718"/>
      <c r="G106" s="718"/>
      <c r="H106" s="718"/>
      <c r="I106" s="718"/>
      <c r="J106" s="718"/>
      <c r="K106" s="718"/>
      <c r="L106" s="718"/>
      <c r="M106" s="718"/>
      <c r="N106" s="718"/>
      <c r="O106" s="360"/>
      <c r="P106" s="711" t="s">
        <v>41</v>
      </c>
      <c r="Q106" s="711"/>
      <c r="R106" s="92"/>
      <c r="S106" s="104" t="s">
        <v>13</v>
      </c>
      <c r="T106" s="88"/>
      <c r="U106" s="88"/>
      <c r="V106" s="88"/>
      <c r="W106" s="88"/>
      <c r="X106" s="88"/>
      <c r="Y106" s="105"/>
      <c r="Z106" s="88"/>
      <c r="AA106" s="88"/>
      <c r="AB106" s="88"/>
      <c r="AC106" s="106"/>
      <c r="AD106" s="98"/>
      <c r="AE106" s="88"/>
      <c r="AF106" s="727" t="s">
        <v>118</v>
      </c>
      <c r="AG106" s="728"/>
      <c r="AH106" s="729"/>
      <c r="AI106" s="729"/>
      <c r="AJ106" s="729"/>
      <c r="AK106" s="729"/>
      <c r="AL106" s="729"/>
      <c r="AM106" s="722">
        <f>AT54</f>
        <v>0</v>
      </c>
      <c r="AN106" s="722">
        <f>AT97</f>
        <v>0</v>
      </c>
      <c r="AO106" s="742">
        <f>SUM(AM106:AN107)</f>
        <v>0</v>
      </c>
      <c r="AP106" s="285"/>
      <c r="AQ106" s="180"/>
      <c r="AR106" s="185"/>
      <c r="AS106" s="228"/>
      <c r="AZ106" s="213"/>
    </row>
    <row r="107" spans="1:61" ht="15.75" customHeight="1">
      <c r="A107" s="725"/>
      <c r="B107" s="726"/>
      <c r="C107" s="361"/>
      <c r="D107" s="743" t="s">
        <v>104</v>
      </c>
      <c r="E107" s="743"/>
      <c r="F107" s="743"/>
      <c r="G107" s="743"/>
      <c r="H107" s="743"/>
      <c r="I107" s="743"/>
      <c r="J107" s="743"/>
      <c r="K107" s="743"/>
      <c r="L107" s="743"/>
      <c r="M107" s="743"/>
      <c r="N107" s="743"/>
      <c r="O107" s="360"/>
      <c r="P107" s="711"/>
      <c r="Q107" s="711"/>
      <c r="R107" s="92"/>
      <c r="S107" s="104" t="s">
        <v>14</v>
      </c>
      <c r="T107" s="105"/>
      <c r="U107" s="105"/>
      <c r="V107" s="105"/>
      <c r="W107" s="105"/>
      <c r="X107" s="105"/>
      <c r="Y107" s="105"/>
      <c r="Z107" s="88"/>
      <c r="AA107" s="88"/>
      <c r="AB107" s="88"/>
      <c r="AC107" s="106"/>
      <c r="AD107" s="98"/>
      <c r="AE107" s="88"/>
      <c r="AF107" s="727"/>
      <c r="AG107" s="728"/>
      <c r="AH107" s="729"/>
      <c r="AI107" s="729"/>
      <c r="AJ107" s="729"/>
      <c r="AK107" s="729"/>
      <c r="AL107" s="729"/>
      <c r="AM107" s="722"/>
      <c r="AN107" s="722"/>
      <c r="AO107" s="742"/>
      <c r="AP107" s="285"/>
      <c r="AQ107" s="180"/>
      <c r="AR107" s="185"/>
      <c r="AS107" s="228"/>
      <c r="AZ107" s="213"/>
    </row>
    <row r="108" spans="1:61" ht="18" customHeight="1">
      <c r="A108" s="725" t="s">
        <v>50</v>
      </c>
      <c r="B108" s="744" t="s">
        <v>42</v>
      </c>
      <c r="C108" s="359"/>
      <c r="D108" s="745" t="s">
        <v>43</v>
      </c>
      <c r="E108" s="745"/>
      <c r="F108" s="745"/>
      <c r="G108" s="745"/>
      <c r="H108" s="745"/>
      <c r="I108" s="745"/>
      <c r="J108" s="745"/>
      <c r="K108" s="745"/>
      <c r="L108" s="745"/>
      <c r="M108" s="745"/>
      <c r="N108" s="745"/>
      <c r="O108" s="354"/>
      <c r="P108" s="108"/>
      <c r="Q108" s="91"/>
      <c r="R108" s="92"/>
      <c r="S108" s="109" t="s">
        <v>15</v>
      </c>
      <c r="T108" s="105"/>
      <c r="U108" s="105"/>
      <c r="V108" s="105"/>
      <c r="W108" s="105"/>
      <c r="X108" s="105"/>
      <c r="Y108" s="105"/>
      <c r="Z108" s="88"/>
      <c r="AA108" s="88"/>
      <c r="AB108" s="88"/>
      <c r="AC108" s="106"/>
      <c r="AD108" s="98"/>
      <c r="AE108" s="88"/>
      <c r="AF108" s="727" t="s">
        <v>115</v>
      </c>
      <c r="AG108" s="728"/>
      <c r="AH108" s="729"/>
      <c r="AI108" s="729"/>
      <c r="AJ108" s="729"/>
      <c r="AK108" s="729"/>
      <c r="AL108" s="729"/>
      <c r="AM108" s="740">
        <f>SUM(AM104,AM106,AM121)-SUM(AM117,AM119)</f>
        <v>-1</v>
      </c>
      <c r="AN108" s="740">
        <f>SUM(AN104,AN106,AN121)-SUM(AN117,AN119)</f>
        <v>0</v>
      </c>
      <c r="AO108" s="723">
        <f>SUM(AM108:AN109)</f>
        <v>-1</v>
      </c>
      <c r="AP108" s="273"/>
    </row>
    <row r="109" spans="1:61" ht="14.25" customHeight="1">
      <c r="A109" s="725"/>
      <c r="B109" s="744"/>
      <c r="C109" s="359"/>
      <c r="D109" s="743" t="s">
        <v>105</v>
      </c>
      <c r="E109" s="743"/>
      <c r="F109" s="743"/>
      <c r="G109" s="743"/>
      <c r="H109" s="743"/>
      <c r="I109" s="743"/>
      <c r="J109" s="743"/>
      <c r="K109" s="743"/>
      <c r="L109" s="743"/>
      <c r="M109" s="743"/>
      <c r="N109" s="743"/>
      <c r="O109" s="360"/>
      <c r="P109" s="110"/>
      <c r="Q109" s="91"/>
      <c r="R109" s="92"/>
      <c r="S109" s="109" t="s">
        <v>16</v>
      </c>
      <c r="T109" s="88"/>
      <c r="U109" s="88"/>
      <c r="V109" s="88"/>
      <c r="W109" s="88"/>
      <c r="X109" s="88"/>
      <c r="Y109" s="105"/>
      <c r="Z109" s="88"/>
      <c r="AA109" s="88"/>
      <c r="AB109" s="88"/>
      <c r="AC109" s="106"/>
      <c r="AD109" s="98"/>
      <c r="AE109" s="88"/>
      <c r="AF109" s="727"/>
      <c r="AG109" s="728"/>
      <c r="AH109" s="729"/>
      <c r="AI109" s="729"/>
      <c r="AJ109" s="729"/>
      <c r="AK109" s="729"/>
      <c r="AL109" s="729"/>
      <c r="AM109" s="741"/>
      <c r="AN109" s="741"/>
      <c r="AO109" s="724"/>
      <c r="AP109" s="273"/>
    </row>
    <row r="110" spans="1:61" ht="15.75" customHeight="1">
      <c r="A110" s="716" t="s">
        <v>49</v>
      </c>
      <c r="B110" s="717" t="s">
        <v>44</v>
      </c>
      <c r="C110" s="717"/>
      <c r="D110" s="718" t="s">
        <v>45</v>
      </c>
      <c r="E110" s="718"/>
      <c r="F110" s="718"/>
      <c r="G110" s="718"/>
      <c r="H110" s="718"/>
      <c r="I110" s="718"/>
      <c r="J110" s="718"/>
      <c r="K110" s="718"/>
      <c r="L110" s="718"/>
      <c r="M110" s="718"/>
      <c r="N110" s="718"/>
      <c r="O110" s="360"/>
      <c r="P110" s="711" t="s">
        <v>41</v>
      </c>
      <c r="Q110" s="711"/>
      <c r="R110" s="92"/>
      <c r="S110" s="109" t="s">
        <v>17</v>
      </c>
      <c r="T110" s="88"/>
      <c r="U110" s="88"/>
      <c r="V110" s="88"/>
      <c r="W110" s="88"/>
      <c r="X110" s="88"/>
      <c r="Y110" s="88"/>
      <c r="Z110" s="88"/>
      <c r="AA110" s="88"/>
      <c r="AB110" s="88"/>
      <c r="AC110" s="106"/>
      <c r="AD110" s="98"/>
      <c r="AE110" s="88"/>
      <c r="AF110" s="719" t="s">
        <v>116</v>
      </c>
      <c r="AG110" s="720"/>
      <c r="AH110" s="721"/>
      <c r="AI110" s="721"/>
      <c r="AJ110" s="721"/>
      <c r="AK110" s="721"/>
      <c r="AL110" s="721"/>
      <c r="AM110" s="710" t="e">
        <f>AM108/AM104*100</f>
        <v>#DIV/0!</v>
      </c>
      <c r="AN110" s="710" t="e">
        <f>AN108/AN104*100</f>
        <v>#DIV/0!</v>
      </c>
      <c r="AO110" s="706" t="e">
        <f>AO108/AO104*100</f>
        <v>#DIV/0!</v>
      </c>
      <c r="AP110" s="286"/>
      <c r="AQ110" s="204"/>
      <c r="AR110" s="205"/>
      <c r="AS110" s="229"/>
      <c r="AZ110" s="214"/>
    </row>
    <row r="111" spans="1:61" ht="19.5" customHeight="1">
      <c r="A111" s="716"/>
      <c r="B111" s="717"/>
      <c r="C111" s="717"/>
      <c r="D111" s="711" t="s">
        <v>46</v>
      </c>
      <c r="E111" s="711"/>
      <c r="F111" s="711"/>
      <c r="G111" s="711"/>
      <c r="H111" s="711"/>
      <c r="I111" s="711"/>
      <c r="J111" s="711"/>
      <c r="K111" s="711"/>
      <c r="L111" s="711"/>
      <c r="M111" s="711"/>
      <c r="N111" s="711"/>
      <c r="O111" s="360"/>
      <c r="P111" s="711"/>
      <c r="Q111" s="711"/>
      <c r="R111" s="92"/>
      <c r="S111" s="109" t="s">
        <v>18</v>
      </c>
      <c r="T111" s="88"/>
      <c r="U111" s="88"/>
      <c r="V111" s="88"/>
      <c r="W111" s="88"/>
      <c r="X111" s="88"/>
      <c r="Y111" s="88"/>
      <c r="Z111" s="88"/>
      <c r="AA111" s="88"/>
      <c r="AB111" s="88"/>
      <c r="AC111" s="106"/>
      <c r="AD111" s="98"/>
      <c r="AE111" s="88"/>
      <c r="AF111" s="719"/>
      <c r="AG111" s="720"/>
      <c r="AH111" s="721"/>
      <c r="AI111" s="721"/>
      <c r="AJ111" s="721"/>
      <c r="AK111" s="721"/>
      <c r="AL111" s="721"/>
      <c r="AM111" s="710"/>
      <c r="AN111" s="710"/>
      <c r="AO111" s="707"/>
      <c r="AP111" s="286"/>
      <c r="AQ111" s="204"/>
      <c r="AR111" s="205"/>
      <c r="AS111" s="229"/>
      <c r="AZ111" s="214"/>
    </row>
    <row r="112" spans="1:61" ht="26.25" customHeight="1">
      <c r="A112" s="712"/>
      <c r="B112" s="712"/>
      <c r="C112" s="712"/>
      <c r="D112" s="712"/>
      <c r="E112" s="712"/>
      <c r="F112" s="712"/>
      <c r="G112" s="712"/>
      <c r="H112" s="712"/>
      <c r="I112" s="712"/>
      <c r="J112" s="712"/>
      <c r="K112" s="712"/>
      <c r="L112" s="712"/>
      <c r="M112" s="712"/>
      <c r="N112" s="360"/>
      <c r="O112" s="360"/>
      <c r="P112" s="360"/>
      <c r="Q112" s="91"/>
      <c r="R112" s="92"/>
      <c r="S112" s="104" t="s">
        <v>19</v>
      </c>
      <c r="T112" s="88"/>
      <c r="U112" s="88"/>
      <c r="V112" s="88"/>
      <c r="W112" s="88"/>
      <c r="X112" s="88"/>
      <c r="Y112" s="88"/>
      <c r="Z112" s="88"/>
      <c r="AA112" s="88"/>
      <c r="AB112" s="88"/>
      <c r="AC112" s="105"/>
      <c r="AD112" s="98"/>
      <c r="AE112" s="88"/>
      <c r="AF112" s="713" t="s">
        <v>6</v>
      </c>
      <c r="AG112" s="714"/>
      <c r="AH112" s="715"/>
      <c r="AI112" s="715"/>
      <c r="AJ112" s="715"/>
      <c r="AK112" s="715"/>
      <c r="AL112" s="715"/>
      <c r="AM112" s="450" t="e">
        <f>ROUND(AP54/AP12,0)</f>
        <v>#DIV/0!</v>
      </c>
      <c r="AN112" s="450" t="e">
        <f>ROUND(AP97/AP12,0)</f>
        <v>#DIV/0!</v>
      </c>
      <c r="AO112" s="451" t="e">
        <f>ROUND(AP100/AP12,0)</f>
        <v>#DIV/0!</v>
      </c>
      <c r="AP112" s="286"/>
      <c r="AQ112" s="204"/>
      <c r="AR112" s="205"/>
      <c r="AS112" s="229"/>
      <c r="AZ112" s="214"/>
    </row>
    <row r="113" spans="1:52" ht="16.5" customHeight="1">
      <c r="A113" s="746" t="s">
        <v>122</v>
      </c>
      <c r="B113" s="746"/>
      <c r="C113" s="746"/>
      <c r="D113" s="746"/>
      <c r="E113" s="746"/>
      <c r="F113" s="746"/>
      <c r="G113" s="746"/>
      <c r="H113" s="746"/>
      <c r="I113" s="746"/>
      <c r="J113" s="746"/>
      <c r="K113" s="746"/>
      <c r="L113" s="746"/>
      <c r="M113" s="746"/>
      <c r="N113" s="746"/>
      <c r="O113" s="746"/>
      <c r="P113" s="746"/>
      <c r="Q113" s="108"/>
      <c r="R113" s="92"/>
      <c r="S113" s="109" t="s">
        <v>20</v>
      </c>
      <c r="T113" s="88"/>
      <c r="U113" s="88"/>
      <c r="V113" s="88"/>
      <c r="W113" s="88"/>
      <c r="X113" s="88"/>
      <c r="Y113" s="88"/>
      <c r="Z113" s="88"/>
      <c r="AA113" s="88"/>
      <c r="AB113" s="88"/>
      <c r="AC113" s="106"/>
      <c r="AD113" s="98"/>
      <c r="AE113" s="88"/>
      <c r="AF113" s="727" t="s">
        <v>7</v>
      </c>
      <c r="AG113" s="728"/>
      <c r="AH113" s="729"/>
      <c r="AI113" s="729"/>
      <c r="AJ113" s="729"/>
      <c r="AK113" s="729"/>
      <c r="AL113" s="729"/>
      <c r="AM113" s="747" t="e">
        <f>ROUND(AM112/AM108*100,0)</f>
        <v>#DIV/0!</v>
      </c>
      <c r="AN113" s="747" t="e">
        <f>ROUND(AN112/AN108*100,0)</f>
        <v>#DIV/0!</v>
      </c>
      <c r="AO113" s="748" t="e">
        <f>ROUND(AO112/AO108*100,0)</f>
        <v>#DIV/0!</v>
      </c>
      <c r="AP113" s="273"/>
    </row>
    <row r="114" spans="1:52" ht="15.75" customHeight="1">
      <c r="A114" s="746"/>
      <c r="B114" s="746"/>
      <c r="C114" s="746"/>
      <c r="D114" s="746"/>
      <c r="E114" s="746"/>
      <c r="F114" s="746"/>
      <c r="G114" s="746"/>
      <c r="H114" s="746"/>
      <c r="I114" s="746"/>
      <c r="J114" s="746"/>
      <c r="K114" s="746"/>
      <c r="L114" s="746"/>
      <c r="M114" s="746"/>
      <c r="N114" s="746"/>
      <c r="O114" s="746"/>
      <c r="P114" s="746"/>
      <c r="Q114" s="108"/>
      <c r="R114" s="92"/>
      <c r="S114" s="109" t="s">
        <v>21</v>
      </c>
      <c r="T114" s="88"/>
      <c r="U114" s="88"/>
      <c r="V114" s="88"/>
      <c r="W114" s="88"/>
      <c r="X114" s="88"/>
      <c r="Y114" s="88"/>
      <c r="Z114" s="88"/>
      <c r="AA114" s="88"/>
      <c r="AB114" s="88"/>
      <c r="AC114" s="106"/>
      <c r="AD114" s="98"/>
      <c r="AE114" s="88"/>
      <c r="AF114" s="727"/>
      <c r="AG114" s="728"/>
      <c r="AH114" s="729"/>
      <c r="AI114" s="729"/>
      <c r="AJ114" s="729"/>
      <c r="AK114" s="729"/>
      <c r="AL114" s="729"/>
      <c r="AM114" s="747"/>
      <c r="AN114" s="747"/>
      <c r="AO114" s="749"/>
      <c r="AP114" s="273"/>
    </row>
    <row r="115" spans="1:52" ht="15.75" customHeight="1">
      <c r="A115" s="750" t="s">
        <v>125</v>
      </c>
      <c r="B115" s="750"/>
      <c r="C115" s="750"/>
      <c r="D115" s="750"/>
      <c r="E115" s="750"/>
      <c r="F115" s="750"/>
      <c r="G115" s="750"/>
      <c r="H115" s="750"/>
      <c r="I115" s="750"/>
      <c r="J115" s="750"/>
      <c r="K115" s="750"/>
      <c r="L115" s="750"/>
      <c r="M115" s="750"/>
      <c r="N115" s="750"/>
      <c r="O115" s="750"/>
      <c r="P115" s="750"/>
      <c r="Q115" s="750"/>
      <c r="R115" s="92"/>
      <c r="S115" s="109" t="s">
        <v>22</v>
      </c>
      <c r="T115" s="88"/>
      <c r="U115" s="88"/>
      <c r="V115" s="88"/>
      <c r="W115" s="88"/>
      <c r="X115" s="88"/>
      <c r="Y115" s="88"/>
      <c r="Z115" s="88"/>
      <c r="AA115" s="88"/>
      <c r="AB115" s="88"/>
      <c r="AC115" s="106"/>
      <c r="AD115" s="98"/>
      <c r="AE115" s="272"/>
      <c r="AF115" s="727" t="s">
        <v>51</v>
      </c>
      <c r="AG115" s="728"/>
      <c r="AH115" s="729"/>
      <c r="AI115" s="729"/>
      <c r="AJ115" s="729"/>
      <c r="AK115" s="729"/>
      <c r="AL115" s="729"/>
      <c r="AM115" s="751">
        <f>AR54</f>
        <v>0</v>
      </c>
      <c r="AN115" s="751">
        <f>AR97</f>
        <v>0</v>
      </c>
      <c r="AO115" s="753">
        <f>SUM(AM115:AN116)</f>
        <v>0</v>
      </c>
      <c r="AP115" s="287"/>
      <c r="AQ115" s="186"/>
      <c r="AR115" s="187"/>
      <c r="AS115" s="230"/>
      <c r="AZ115" s="215"/>
    </row>
    <row r="116" spans="1:52" ht="16.5" customHeight="1">
      <c r="A116" s="750"/>
      <c r="B116" s="750"/>
      <c r="C116" s="750"/>
      <c r="D116" s="750"/>
      <c r="E116" s="750"/>
      <c r="F116" s="750"/>
      <c r="G116" s="750"/>
      <c r="H116" s="750"/>
      <c r="I116" s="750"/>
      <c r="J116" s="750"/>
      <c r="K116" s="750"/>
      <c r="L116" s="750"/>
      <c r="M116" s="750"/>
      <c r="N116" s="750"/>
      <c r="O116" s="750"/>
      <c r="P116" s="750"/>
      <c r="Q116" s="750"/>
      <c r="R116" s="92"/>
      <c r="S116" s="109" t="s">
        <v>23</v>
      </c>
      <c r="T116" s="88"/>
      <c r="U116" s="88"/>
      <c r="V116" s="88"/>
      <c r="W116" s="88"/>
      <c r="X116" s="88"/>
      <c r="Y116" s="88"/>
      <c r="Z116" s="88"/>
      <c r="AA116" s="88"/>
      <c r="AB116" s="88"/>
      <c r="AC116" s="105"/>
      <c r="AD116" s="98"/>
      <c r="AE116" s="88"/>
      <c r="AF116" s="727"/>
      <c r="AG116" s="728"/>
      <c r="AH116" s="729"/>
      <c r="AI116" s="729"/>
      <c r="AJ116" s="729"/>
      <c r="AK116" s="729"/>
      <c r="AL116" s="729"/>
      <c r="AM116" s="752"/>
      <c r="AN116" s="752"/>
      <c r="AO116" s="754"/>
      <c r="AP116" s="287"/>
      <c r="AQ116" s="186"/>
      <c r="AR116" s="187"/>
      <c r="AS116" s="230"/>
      <c r="AZ116" s="215"/>
    </row>
    <row r="117" spans="1:52" ht="14.25" customHeight="1">
      <c r="A117" s="110" t="s">
        <v>123</v>
      </c>
      <c r="B117" s="357"/>
      <c r="C117" s="357"/>
      <c r="D117" s="113"/>
      <c r="E117" s="113"/>
      <c r="F117" s="113"/>
      <c r="G117" s="113"/>
      <c r="H117" s="113"/>
      <c r="I117" s="113"/>
      <c r="J117" s="113"/>
      <c r="K117" s="113"/>
      <c r="L117" s="113"/>
      <c r="M117" s="113"/>
      <c r="N117" s="113"/>
      <c r="O117" s="113"/>
      <c r="P117" s="113"/>
      <c r="Q117" s="108"/>
      <c r="R117" s="92"/>
      <c r="S117" s="109" t="s">
        <v>24</v>
      </c>
      <c r="T117" s="88"/>
      <c r="U117" s="88"/>
      <c r="V117" s="88"/>
      <c r="W117" s="88"/>
      <c r="X117" s="88"/>
      <c r="Y117" s="88"/>
      <c r="Z117" s="88"/>
      <c r="AA117" s="88"/>
      <c r="AB117" s="88"/>
      <c r="AC117" s="106"/>
      <c r="AD117" s="98"/>
      <c r="AE117" s="88"/>
      <c r="AF117" s="693" t="s">
        <v>8</v>
      </c>
      <c r="AG117" s="694"/>
      <c r="AH117" s="695"/>
      <c r="AI117" s="695"/>
      <c r="AJ117" s="695"/>
      <c r="AK117" s="695"/>
      <c r="AL117" s="695"/>
      <c r="AM117" s="755">
        <f>AW54</f>
        <v>1</v>
      </c>
      <c r="AN117" s="755">
        <f>AW97</f>
        <v>0</v>
      </c>
      <c r="AO117" s="756">
        <f>SUM(AM117:AN118)</f>
        <v>1</v>
      </c>
      <c r="AP117" s="285"/>
      <c r="AQ117" s="180"/>
      <c r="AR117" s="185"/>
      <c r="AS117" s="228"/>
      <c r="AZ117" s="213"/>
    </row>
    <row r="118" spans="1:52" ht="15.75" customHeight="1">
      <c r="A118" s="358" t="s">
        <v>101</v>
      </c>
      <c r="B118" s="750" t="s">
        <v>102</v>
      </c>
      <c r="C118" s="750"/>
      <c r="D118" s="750"/>
      <c r="E118" s="750"/>
      <c r="F118" s="750"/>
      <c r="G118" s="750"/>
      <c r="H118" s="750"/>
      <c r="I118" s="750"/>
      <c r="J118" s="750"/>
      <c r="K118" s="750"/>
      <c r="L118" s="750"/>
      <c r="M118" s="750"/>
      <c r="N118" s="750"/>
      <c r="O118" s="750"/>
      <c r="P118" s="750"/>
      <c r="Q118" s="91"/>
      <c r="R118" s="92"/>
      <c r="S118" s="109" t="s">
        <v>87</v>
      </c>
      <c r="T118" s="88"/>
      <c r="U118" s="88"/>
      <c r="V118" s="88"/>
      <c r="W118" s="88"/>
      <c r="X118" s="88"/>
      <c r="Y118" s="88"/>
      <c r="Z118" s="88"/>
      <c r="AA118" s="88"/>
      <c r="AB118" s="88"/>
      <c r="AC118" s="105"/>
      <c r="AD118" s="98"/>
      <c r="AE118" s="88"/>
      <c r="AF118" s="693"/>
      <c r="AG118" s="694"/>
      <c r="AH118" s="695"/>
      <c r="AI118" s="695"/>
      <c r="AJ118" s="695"/>
      <c r="AK118" s="695"/>
      <c r="AL118" s="695"/>
      <c r="AM118" s="755"/>
      <c r="AN118" s="755"/>
      <c r="AO118" s="756"/>
      <c r="AP118" s="285"/>
      <c r="AQ118" s="180"/>
      <c r="AR118" s="185"/>
      <c r="AS118" s="228"/>
      <c r="AZ118" s="213"/>
    </row>
    <row r="119" spans="1:52" ht="15.75" customHeight="1">
      <c r="B119" s="88"/>
      <c r="C119" s="90"/>
      <c r="D119" s="90"/>
      <c r="E119" s="90"/>
      <c r="F119" s="90"/>
      <c r="G119" s="90"/>
      <c r="H119" s="116"/>
      <c r="I119" s="116"/>
      <c r="J119" s="116"/>
      <c r="K119" s="116"/>
      <c r="L119" s="116"/>
      <c r="M119" s="88"/>
      <c r="N119" s="88"/>
      <c r="O119" s="88"/>
      <c r="P119" s="88"/>
      <c r="Q119" s="88"/>
      <c r="R119" s="92"/>
      <c r="S119" s="109" t="s">
        <v>25</v>
      </c>
      <c r="T119" s="88"/>
      <c r="U119" s="88"/>
      <c r="V119" s="88"/>
      <c r="W119" s="88"/>
      <c r="X119" s="88"/>
      <c r="Y119" s="88"/>
      <c r="Z119" s="88"/>
      <c r="AA119" s="88"/>
      <c r="AB119" s="88"/>
      <c r="AC119" s="88"/>
      <c r="AD119" s="98"/>
      <c r="AE119" s="88"/>
      <c r="AF119" s="693" t="s">
        <v>9</v>
      </c>
      <c r="AG119" s="694"/>
      <c r="AH119" s="695"/>
      <c r="AI119" s="695"/>
      <c r="AJ119" s="695"/>
      <c r="AK119" s="695"/>
      <c r="AL119" s="695"/>
      <c r="AM119" s="699">
        <f>AX54</f>
        <v>0</v>
      </c>
      <c r="AN119" s="699">
        <f>AX97</f>
        <v>0</v>
      </c>
      <c r="AO119" s="701">
        <f>SUM(AM119:AN120)</f>
        <v>0</v>
      </c>
      <c r="AP119" s="273"/>
    </row>
    <row r="120" spans="1:52" ht="14.25" customHeight="1">
      <c r="B120" s="90"/>
      <c r="C120" s="90"/>
      <c r="D120" s="90"/>
      <c r="E120" s="90"/>
      <c r="F120" s="90"/>
      <c r="G120" s="90"/>
      <c r="H120" s="88"/>
      <c r="I120" s="88"/>
      <c r="J120" s="88"/>
      <c r="K120" s="88"/>
      <c r="L120" s="88"/>
      <c r="M120" s="88"/>
      <c r="N120" s="88"/>
      <c r="O120" s="88"/>
      <c r="P120" s="88"/>
      <c r="Q120" s="88"/>
      <c r="R120" s="92"/>
      <c r="S120" s="104" t="s">
        <v>26</v>
      </c>
      <c r="T120" s="88"/>
      <c r="U120" s="88"/>
      <c r="V120" s="88"/>
      <c r="W120" s="88"/>
      <c r="X120" s="88"/>
      <c r="Y120" s="88"/>
      <c r="Z120" s="106"/>
      <c r="AA120" s="106"/>
      <c r="AB120" s="106"/>
      <c r="AC120" s="106"/>
      <c r="AD120" s="98"/>
      <c r="AE120" s="88"/>
      <c r="AF120" s="693"/>
      <c r="AG120" s="694"/>
      <c r="AH120" s="695"/>
      <c r="AI120" s="695"/>
      <c r="AJ120" s="695"/>
      <c r="AK120" s="695"/>
      <c r="AL120" s="695"/>
      <c r="AM120" s="699"/>
      <c r="AN120" s="699"/>
      <c r="AO120" s="701"/>
      <c r="AP120" s="273"/>
    </row>
    <row r="121" spans="1:52" ht="15" customHeight="1">
      <c r="B121" s="692"/>
      <c r="C121" s="692"/>
      <c r="D121" s="692"/>
      <c r="E121" s="692"/>
      <c r="F121" s="692"/>
      <c r="G121" s="692"/>
      <c r="H121" s="88"/>
      <c r="I121" s="88"/>
      <c r="J121" s="88"/>
      <c r="K121" s="88"/>
      <c r="L121" s="88"/>
      <c r="M121" s="88"/>
      <c r="N121" s="88"/>
      <c r="O121" s="88"/>
      <c r="P121" s="88"/>
      <c r="Q121" s="88"/>
      <c r="R121" s="92"/>
      <c r="S121" s="109" t="s">
        <v>27</v>
      </c>
      <c r="T121" s="88"/>
      <c r="U121" s="88"/>
      <c r="V121" s="88"/>
      <c r="W121" s="88"/>
      <c r="X121" s="88"/>
      <c r="Y121" s="88"/>
      <c r="Z121" s="88"/>
      <c r="AA121" s="88"/>
      <c r="AB121" s="88"/>
      <c r="AC121" s="88"/>
      <c r="AD121" s="98"/>
      <c r="AE121" s="362"/>
      <c r="AF121" s="693" t="s">
        <v>10</v>
      </c>
      <c r="AG121" s="694"/>
      <c r="AH121" s="695"/>
      <c r="AI121" s="695"/>
      <c r="AJ121" s="695"/>
      <c r="AK121" s="695"/>
      <c r="AL121" s="695"/>
      <c r="AM121" s="699">
        <f>AU54</f>
        <v>0</v>
      </c>
      <c r="AN121" s="699">
        <f>AU97</f>
        <v>0</v>
      </c>
      <c r="AO121" s="701">
        <f>SUM(AM121:AN122)</f>
        <v>0</v>
      </c>
      <c r="AP121" s="273"/>
    </row>
    <row r="122" spans="1:52" ht="15.75" customHeight="1" thickBot="1">
      <c r="B122" s="692"/>
      <c r="C122" s="692"/>
      <c r="D122" s="692"/>
      <c r="E122" s="692"/>
      <c r="F122" s="692"/>
      <c r="G122" s="692"/>
      <c r="H122" s="88"/>
      <c r="I122" s="88"/>
      <c r="J122" s="88"/>
      <c r="K122" s="88"/>
      <c r="L122" s="88"/>
      <c r="M122" s="88"/>
      <c r="N122" s="88"/>
      <c r="O122" s="88"/>
      <c r="P122" s="88"/>
      <c r="Q122" s="88"/>
      <c r="R122" s="92"/>
      <c r="S122" s="109" t="s">
        <v>28</v>
      </c>
      <c r="T122" s="88"/>
      <c r="U122" s="88"/>
      <c r="V122" s="88"/>
      <c r="W122" s="88"/>
      <c r="X122" s="88"/>
      <c r="Y122" s="88"/>
      <c r="Z122" s="88"/>
      <c r="AA122" s="88"/>
      <c r="AB122" s="88"/>
      <c r="AC122" s="88"/>
      <c r="AD122" s="98"/>
      <c r="AE122" s="88"/>
      <c r="AF122" s="696"/>
      <c r="AG122" s="697"/>
      <c r="AH122" s="698"/>
      <c r="AI122" s="698"/>
      <c r="AJ122" s="698"/>
      <c r="AK122" s="698"/>
      <c r="AL122" s="698"/>
      <c r="AM122" s="700"/>
      <c r="AN122" s="700"/>
      <c r="AO122" s="702"/>
      <c r="AP122" s="273"/>
    </row>
    <row r="123" spans="1:52" ht="14.25" customHeight="1">
      <c r="B123" s="105"/>
      <c r="C123" s="105"/>
      <c r="D123" s="88"/>
      <c r="E123" s="88"/>
      <c r="F123" s="88"/>
      <c r="G123" s="88"/>
      <c r="H123" s="88"/>
      <c r="I123" s="88"/>
      <c r="J123" s="88"/>
      <c r="K123" s="88"/>
      <c r="L123" s="88"/>
      <c r="M123" s="88"/>
      <c r="N123" s="88"/>
      <c r="O123" s="88"/>
      <c r="P123" s="88"/>
      <c r="Q123" s="88"/>
      <c r="R123" s="92"/>
      <c r="S123" s="109" t="s">
        <v>29</v>
      </c>
      <c r="T123" s="88"/>
      <c r="U123" s="88"/>
      <c r="V123" s="88"/>
      <c r="W123" s="88"/>
      <c r="X123" s="88"/>
      <c r="Y123" s="88"/>
      <c r="Z123" s="88"/>
      <c r="AA123" s="88"/>
      <c r="AB123" s="88"/>
      <c r="AC123" s="88"/>
      <c r="AD123" s="98"/>
      <c r="AE123" s="88"/>
      <c r="AO123" s="88"/>
    </row>
    <row r="124" spans="1:52">
      <c r="B124" s="105"/>
      <c r="C124" s="105"/>
      <c r="D124" s="105"/>
      <c r="E124" s="105"/>
      <c r="F124" s="105"/>
      <c r="G124" s="105"/>
      <c r="H124" s="88"/>
      <c r="I124" s="88"/>
      <c r="J124" s="88"/>
      <c r="K124" s="88"/>
      <c r="L124" s="88"/>
      <c r="M124" s="88"/>
      <c r="N124" s="88"/>
      <c r="O124" s="88"/>
      <c r="P124" s="88"/>
      <c r="Q124" s="88"/>
      <c r="R124" s="92"/>
      <c r="S124" s="104" t="s">
        <v>30</v>
      </c>
      <c r="T124" s="88"/>
      <c r="U124" s="88"/>
      <c r="V124" s="88"/>
      <c r="W124" s="88"/>
      <c r="X124" s="88"/>
      <c r="Y124" s="88"/>
      <c r="Z124" s="88"/>
      <c r="AA124" s="88"/>
      <c r="AB124" s="88"/>
      <c r="AC124" s="88"/>
      <c r="AD124" s="98"/>
      <c r="AE124" s="88"/>
      <c r="AF124" s="118" t="s">
        <v>11</v>
      </c>
      <c r="AG124" s="118"/>
      <c r="AN124" s="88"/>
      <c r="AO124" s="119"/>
      <c r="AP124" s="199"/>
      <c r="AQ124" s="188"/>
      <c r="AR124" s="189"/>
      <c r="AS124" s="231"/>
      <c r="AZ124" s="216"/>
    </row>
    <row r="125" spans="1:52">
      <c r="B125" s="120"/>
      <c r="C125" s="120"/>
      <c r="D125" s="105"/>
      <c r="E125" s="105"/>
      <c r="F125" s="105"/>
      <c r="G125" s="105"/>
      <c r="H125" s="88"/>
      <c r="I125" s="88"/>
      <c r="J125" s="88"/>
      <c r="K125" s="88"/>
      <c r="L125" s="88"/>
      <c r="M125" s="88"/>
      <c r="N125" s="88"/>
      <c r="O125" s="88"/>
      <c r="P125" s="88"/>
      <c r="Q125" s="88"/>
      <c r="R125" s="92"/>
      <c r="S125" s="109" t="s">
        <v>31</v>
      </c>
      <c r="T125" s="88"/>
      <c r="U125" s="88"/>
      <c r="V125" s="88"/>
      <c r="W125" s="88"/>
      <c r="X125" s="88"/>
      <c r="Y125" s="88"/>
      <c r="Z125" s="88"/>
      <c r="AA125" s="88"/>
      <c r="AB125" s="88"/>
      <c r="AC125" s="88"/>
      <c r="AD125" s="98"/>
      <c r="AE125" s="88"/>
      <c r="AI125" s="685" t="str">
        <f>IF('Modified SF1'!U95="","",'Modified SF1'!U95)</f>
        <v/>
      </c>
      <c r="AJ125" s="685"/>
      <c r="AK125" s="685"/>
      <c r="AL125" s="685"/>
      <c r="AM125" s="685"/>
      <c r="AN125" s="685"/>
      <c r="AO125" s="121"/>
      <c r="AP125" s="200"/>
      <c r="AQ125" s="190"/>
      <c r="AR125" s="191"/>
      <c r="AS125" s="232"/>
      <c r="AZ125" s="217"/>
    </row>
    <row r="126" spans="1:52" ht="12" customHeight="1">
      <c r="B126" s="120"/>
      <c r="C126" s="120"/>
      <c r="D126" s="88"/>
      <c r="E126" s="88"/>
      <c r="F126" s="88"/>
      <c r="G126" s="88"/>
      <c r="H126" s="88"/>
      <c r="I126" s="88"/>
      <c r="J126" s="88"/>
      <c r="K126" s="88"/>
      <c r="L126" s="88"/>
      <c r="M126" s="88"/>
      <c r="N126" s="88"/>
      <c r="O126" s="88"/>
      <c r="P126" s="88"/>
      <c r="Q126" s="88"/>
      <c r="R126" s="92"/>
      <c r="S126" s="703" t="s">
        <v>124</v>
      </c>
      <c r="T126" s="704"/>
      <c r="U126" s="704"/>
      <c r="V126" s="704"/>
      <c r="W126" s="704"/>
      <c r="X126" s="704"/>
      <c r="Y126" s="704"/>
      <c r="Z126" s="704"/>
      <c r="AA126" s="704"/>
      <c r="AB126" s="704"/>
      <c r="AC126" s="704"/>
      <c r="AD126" s="705"/>
      <c r="AE126" s="88"/>
      <c r="AI126" s="686"/>
      <c r="AJ126" s="686"/>
      <c r="AK126" s="686"/>
      <c r="AL126" s="686"/>
      <c r="AM126" s="686"/>
      <c r="AN126" s="686"/>
    </row>
    <row r="127" spans="1:52">
      <c r="B127" s="120"/>
      <c r="C127" s="120"/>
      <c r="D127" s="88"/>
      <c r="E127" s="88"/>
      <c r="F127" s="88"/>
      <c r="G127" s="88"/>
      <c r="H127" s="88"/>
      <c r="I127" s="88"/>
      <c r="J127" s="88"/>
      <c r="K127" s="88"/>
      <c r="L127" s="88"/>
      <c r="M127" s="88"/>
      <c r="N127" s="88"/>
      <c r="O127" s="88"/>
      <c r="P127" s="88"/>
      <c r="Q127" s="88"/>
      <c r="R127" s="92"/>
      <c r="S127" s="703"/>
      <c r="T127" s="704"/>
      <c r="U127" s="704"/>
      <c r="V127" s="704"/>
      <c r="W127" s="704"/>
      <c r="X127" s="704"/>
      <c r="Y127" s="704"/>
      <c r="Z127" s="704"/>
      <c r="AA127" s="704"/>
      <c r="AB127" s="704"/>
      <c r="AC127" s="704"/>
      <c r="AD127" s="705"/>
      <c r="AE127" s="88"/>
      <c r="AH127" s="122" t="s">
        <v>76</v>
      </c>
      <c r="AI127" s="119"/>
      <c r="AK127" s="356"/>
      <c r="AL127" s="119"/>
      <c r="AM127" s="119"/>
    </row>
    <row r="128" spans="1:52">
      <c r="B128" s="120"/>
      <c r="C128" s="120"/>
      <c r="D128" s="88"/>
      <c r="E128" s="88"/>
      <c r="F128" s="88"/>
      <c r="G128" s="88"/>
      <c r="H128" s="88"/>
      <c r="I128" s="88"/>
      <c r="J128" s="88"/>
      <c r="K128" s="88"/>
      <c r="L128" s="88"/>
      <c r="M128" s="88"/>
      <c r="N128" s="88"/>
      <c r="O128" s="88"/>
      <c r="P128" s="88"/>
      <c r="Q128" s="88"/>
      <c r="R128" s="88"/>
      <c r="S128" s="109" t="s">
        <v>32</v>
      </c>
      <c r="T128" s="88"/>
      <c r="U128" s="88"/>
      <c r="V128" s="88"/>
      <c r="W128" s="88"/>
      <c r="X128" s="88"/>
      <c r="Y128" s="88"/>
      <c r="Z128" s="88"/>
      <c r="AA128" s="88"/>
      <c r="AB128" s="88"/>
      <c r="AC128" s="88"/>
      <c r="AD128" s="123"/>
      <c r="AE128" s="88"/>
    </row>
    <row r="129" spans="1:52" ht="14.25" customHeight="1">
      <c r="B129" s="105"/>
      <c r="C129" s="105"/>
      <c r="D129" s="88"/>
      <c r="E129" s="88"/>
      <c r="F129" s="88"/>
      <c r="G129" s="88"/>
      <c r="S129" s="104" t="s">
        <v>33</v>
      </c>
      <c r="T129" s="88"/>
      <c r="U129" s="88"/>
      <c r="V129" s="88"/>
      <c r="W129" s="88"/>
      <c r="X129" s="88"/>
      <c r="Y129" s="88"/>
      <c r="Z129" s="88"/>
      <c r="AA129" s="88"/>
      <c r="AB129" s="88"/>
      <c r="AC129" s="88"/>
      <c r="AD129" s="123"/>
      <c r="AE129" s="88"/>
      <c r="AF129" s="79" t="s">
        <v>12</v>
      </c>
      <c r="AI129" s="685" t="str">
        <f>IF('Modified SF1'!X95="","",'Modified SF1'!X95)</f>
        <v>FRANCISCO S. QUIANTO</v>
      </c>
      <c r="AJ129" s="685"/>
      <c r="AK129" s="685"/>
      <c r="AL129" s="685"/>
      <c r="AM129" s="685"/>
      <c r="AN129" s="685"/>
    </row>
    <row r="130" spans="1:52" ht="14.25" customHeight="1">
      <c r="A130" s="691" t="s">
        <v>88</v>
      </c>
      <c r="B130" s="691"/>
      <c r="C130" s="120"/>
      <c r="D130" s="88"/>
      <c r="E130" s="88"/>
      <c r="F130" s="88"/>
      <c r="G130" s="88"/>
      <c r="S130" s="109" t="s">
        <v>34</v>
      </c>
      <c r="T130" s="88"/>
      <c r="U130" s="88"/>
      <c r="V130" s="88"/>
      <c r="W130" s="88"/>
      <c r="X130" s="88"/>
      <c r="Y130" s="88"/>
      <c r="Z130" s="88"/>
      <c r="AA130" s="88"/>
      <c r="AB130" s="88"/>
      <c r="AC130" s="88"/>
      <c r="AD130" s="123"/>
      <c r="AE130" s="88"/>
      <c r="AI130" s="686"/>
      <c r="AJ130" s="686"/>
      <c r="AK130" s="686"/>
      <c r="AL130" s="686"/>
      <c r="AM130" s="686"/>
      <c r="AN130" s="686"/>
      <c r="AO130" s="88"/>
    </row>
    <row r="131" spans="1:52" ht="14.25" customHeight="1" thickBot="1">
      <c r="A131" s="691"/>
      <c r="B131" s="691"/>
      <c r="C131" s="120"/>
      <c r="D131" s="88"/>
      <c r="E131" s="88"/>
      <c r="F131" s="88"/>
      <c r="G131" s="88"/>
      <c r="S131" s="124" t="s">
        <v>35</v>
      </c>
      <c r="T131" s="52"/>
      <c r="U131" s="52"/>
      <c r="V131" s="52"/>
      <c r="W131" s="52"/>
      <c r="X131" s="52"/>
      <c r="Y131" s="52"/>
      <c r="Z131" s="52"/>
      <c r="AA131" s="52"/>
      <c r="AB131" s="52"/>
      <c r="AC131" s="52"/>
      <c r="AD131" s="99"/>
      <c r="AE131" s="88"/>
      <c r="AH131" s="88"/>
      <c r="AI131" s="121"/>
      <c r="AJ131" s="121"/>
      <c r="AK131" s="121" t="s">
        <v>77</v>
      </c>
      <c r="AL131" s="121"/>
      <c r="AM131" s="121"/>
      <c r="AN131" s="119"/>
      <c r="AO131" s="119"/>
      <c r="AP131" s="199"/>
      <c r="AQ131" s="188"/>
      <c r="AR131" s="189"/>
      <c r="AS131" s="231"/>
      <c r="AZ131" s="216"/>
    </row>
    <row r="133" spans="1:5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3"/>
    </row>
    <row r="134" spans="1:5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3"/>
    </row>
    <row r="135" spans="1:5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3"/>
    </row>
    <row r="136" spans="1:5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3"/>
    </row>
    <row r="137" spans="1:5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3"/>
    </row>
    <row r="138" spans="1:5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3"/>
    </row>
    <row r="139" spans="1:5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3"/>
    </row>
    <row r="140" spans="1:5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3"/>
    </row>
    <row r="141" spans="1:5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3"/>
    </row>
    <row r="142" spans="1:5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3"/>
    </row>
    <row r="143" spans="1:5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3"/>
    </row>
    <row r="144" spans="1:5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3"/>
    </row>
    <row r="145" spans="1:4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3"/>
    </row>
    <row r="146" spans="1:4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3"/>
    </row>
    <row r="147" spans="1:4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3"/>
    </row>
    <row r="148" spans="1:4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3"/>
    </row>
    <row r="149" spans="1:4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3"/>
    </row>
    <row r="150" spans="1:4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3"/>
    </row>
    <row r="151" spans="1:4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3"/>
    </row>
  </sheetData>
  <sheetProtection algorithmName="SHA-512" hashValue="JBa2Y3IWtgP1Y4Bod/JHyyJZLUJvgqZ0+Mg9VYZbOhA+k+ci+jQiBZzUbnuRTItU6aep5tDCmnEJujpGX+ZRxQ==" saltValue="3N27nFBguRx/5nbaH4A55g==" spinCount="100000" sheet="1" objects="1" scenarios="1" formatCells="0" formatRows="0"/>
  <mergeCells count="255">
    <mergeCell ref="AI125:AN126"/>
    <mergeCell ref="S126:AD127"/>
    <mergeCell ref="AI129:AN130"/>
    <mergeCell ref="A130:B131"/>
    <mergeCell ref="AF119:AL120"/>
    <mergeCell ref="AM119:AM120"/>
    <mergeCell ref="AN119:AN120"/>
    <mergeCell ref="AO119:AO120"/>
    <mergeCell ref="B121:G122"/>
    <mergeCell ref="AF121:AL122"/>
    <mergeCell ref="AM121:AM122"/>
    <mergeCell ref="AN121:AN122"/>
    <mergeCell ref="AO121:AO122"/>
    <mergeCell ref="A115:Q116"/>
    <mergeCell ref="AF115:AL116"/>
    <mergeCell ref="AM115:AM116"/>
    <mergeCell ref="AN115:AN116"/>
    <mergeCell ref="AO115:AO116"/>
    <mergeCell ref="AF117:AL118"/>
    <mergeCell ref="AM117:AM118"/>
    <mergeCell ref="AN117:AN118"/>
    <mergeCell ref="AO117:AO118"/>
    <mergeCell ref="B118:P118"/>
    <mergeCell ref="A112:M112"/>
    <mergeCell ref="AF112:AL112"/>
    <mergeCell ref="A113:P114"/>
    <mergeCell ref="AF113:AL114"/>
    <mergeCell ref="AM113:AM114"/>
    <mergeCell ref="AN113:AN114"/>
    <mergeCell ref="AO113:AO114"/>
    <mergeCell ref="A110:A111"/>
    <mergeCell ref="B110:C111"/>
    <mergeCell ref="D110:N110"/>
    <mergeCell ref="P110:Q111"/>
    <mergeCell ref="AF110:AL111"/>
    <mergeCell ref="AM110:AM111"/>
    <mergeCell ref="A108:A109"/>
    <mergeCell ref="B108:B109"/>
    <mergeCell ref="D108:N108"/>
    <mergeCell ref="AF108:AL109"/>
    <mergeCell ref="AM108:AM109"/>
    <mergeCell ref="AN108:AN109"/>
    <mergeCell ref="AO108:AO109"/>
    <mergeCell ref="D109:N109"/>
    <mergeCell ref="AN110:AN111"/>
    <mergeCell ref="AO110:AO111"/>
    <mergeCell ref="D111:N111"/>
    <mergeCell ref="A106:A107"/>
    <mergeCell ref="B106:B107"/>
    <mergeCell ref="D106:N106"/>
    <mergeCell ref="P106:Q107"/>
    <mergeCell ref="AF106:AL107"/>
    <mergeCell ref="AM106:AM107"/>
    <mergeCell ref="AN106:AN107"/>
    <mergeCell ref="AO106:AO107"/>
    <mergeCell ref="D107:N107"/>
    <mergeCell ref="A100:C100"/>
    <mergeCell ref="AJ100:AO100"/>
    <mergeCell ref="A101:B101"/>
    <mergeCell ref="AM102:AO102"/>
    <mergeCell ref="A103:P103"/>
    <mergeCell ref="S103:AC105"/>
    <mergeCell ref="A104:P104"/>
    <mergeCell ref="AF104:AL105"/>
    <mergeCell ref="AM104:AM105"/>
    <mergeCell ref="AN104:AN105"/>
    <mergeCell ref="AO104:AO105"/>
    <mergeCell ref="A105:P105"/>
    <mergeCell ref="AF102:AI103"/>
    <mergeCell ref="AJ102:AL103"/>
    <mergeCell ref="B95:C95"/>
    <mergeCell ref="AJ95:AO95"/>
    <mergeCell ref="B96:C96"/>
    <mergeCell ref="AJ96:AO96"/>
    <mergeCell ref="A97:C97"/>
    <mergeCell ref="AJ97:AO97"/>
    <mergeCell ref="B92:C92"/>
    <mergeCell ref="AJ92:AO92"/>
    <mergeCell ref="B93:C93"/>
    <mergeCell ref="AJ93:AO93"/>
    <mergeCell ref="B94:C94"/>
    <mergeCell ref="AJ94:AO94"/>
    <mergeCell ref="B89:C89"/>
    <mergeCell ref="AJ89:AO89"/>
    <mergeCell ref="B90:C90"/>
    <mergeCell ref="AJ90:AO90"/>
    <mergeCell ref="B91:C91"/>
    <mergeCell ref="AJ91:AO91"/>
    <mergeCell ref="B86:C86"/>
    <mergeCell ref="AJ86:AO86"/>
    <mergeCell ref="B87:C87"/>
    <mergeCell ref="AJ87:AO87"/>
    <mergeCell ref="B88:C88"/>
    <mergeCell ref="AJ88:AO88"/>
    <mergeCell ref="B83:C83"/>
    <mergeCell ref="AJ83:AO83"/>
    <mergeCell ref="B84:C84"/>
    <mergeCell ref="AJ84:AO84"/>
    <mergeCell ref="B85:C85"/>
    <mergeCell ref="AJ85:AO85"/>
    <mergeCell ref="B80:C80"/>
    <mergeCell ref="AJ80:AO80"/>
    <mergeCell ref="B81:C81"/>
    <mergeCell ref="AJ81:AO81"/>
    <mergeCell ref="B82:C82"/>
    <mergeCell ref="AJ82:AO82"/>
    <mergeCell ref="B77:C77"/>
    <mergeCell ref="AJ77:AO77"/>
    <mergeCell ref="B78:C78"/>
    <mergeCell ref="AJ78:AO78"/>
    <mergeCell ref="B79:C79"/>
    <mergeCell ref="AJ79:AO79"/>
    <mergeCell ref="B74:C74"/>
    <mergeCell ref="AJ74:AO74"/>
    <mergeCell ref="B75:C75"/>
    <mergeCell ref="AJ75:AO75"/>
    <mergeCell ref="B76:C76"/>
    <mergeCell ref="AJ76:AO76"/>
    <mergeCell ref="B71:C71"/>
    <mergeCell ref="AJ71:AO71"/>
    <mergeCell ref="B72:C72"/>
    <mergeCell ref="AJ72:AO72"/>
    <mergeCell ref="B73:C73"/>
    <mergeCell ref="AJ73:AO73"/>
    <mergeCell ref="B68:C68"/>
    <mergeCell ref="AJ68:AO68"/>
    <mergeCell ref="B69:C69"/>
    <mergeCell ref="AJ69:AO69"/>
    <mergeCell ref="B70:C70"/>
    <mergeCell ref="AJ70:AO70"/>
    <mergeCell ref="B65:C65"/>
    <mergeCell ref="AJ65:AO65"/>
    <mergeCell ref="B66:C66"/>
    <mergeCell ref="AJ66:AO66"/>
    <mergeCell ref="B67:C67"/>
    <mergeCell ref="AJ67:AO67"/>
    <mergeCell ref="B62:C62"/>
    <mergeCell ref="AJ62:AO62"/>
    <mergeCell ref="B63:C63"/>
    <mergeCell ref="AJ63:AO63"/>
    <mergeCell ref="B64:C64"/>
    <mergeCell ref="AJ64:AO64"/>
    <mergeCell ref="B59:C59"/>
    <mergeCell ref="AJ59:AO59"/>
    <mergeCell ref="B60:C60"/>
    <mergeCell ref="AJ60:AO60"/>
    <mergeCell ref="B61:C61"/>
    <mergeCell ref="AJ61:AO61"/>
    <mergeCell ref="B53:C53"/>
    <mergeCell ref="AJ53:AO53"/>
    <mergeCell ref="A54:C54"/>
    <mergeCell ref="B57:C57"/>
    <mergeCell ref="AJ57:AO57"/>
    <mergeCell ref="B58:C58"/>
    <mergeCell ref="AJ58:AO58"/>
    <mergeCell ref="B50:C50"/>
    <mergeCell ref="AJ50:AO50"/>
    <mergeCell ref="B51:C51"/>
    <mergeCell ref="AJ51:AO51"/>
    <mergeCell ref="B52:C52"/>
    <mergeCell ref="AJ52:AO52"/>
    <mergeCell ref="B47:C47"/>
    <mergeCell ref="AJ47:AO47"/>
    <mergeCell ref="B48:C48"/>
    <mergeCell ref="AJ48:AO48"/>
    <mergeCell ref="B49:C49"/>
    <mergeCell ref="AJ49:AO49"/>
    <mergeCell ref="B44:C44"/>
    <mergeCell ref="AJ44:AO44"/>
    <mergeCell ref="B45:C45"/>
    <mergeCell ref="AJ45:AO45"/>
    <mergeCell ref="B46:C46"/>
    <mergeCell ref="AJ46:AO46"/>
    <mergeCell ref="B41:C41"/>
    <mergeCell ref="AJ41:AO41"/>
    <mergeCell ref="B42:C42"/>
    <mergeCell ref="AJ42:AO42"/>
    <mergeCell ref="B43:C43"/>
    <mergeCell ref="AJ43:AO43"/>
    <mergeCell ref="B38:C38"/>
    <mergeCell ref="AJ38:AO38"/>
    <mergeCell ref="B39:C39"/>
    <mergeCell ref="AJ39:AO39"/>
    <mergeCell ref="B40:C40"/>
    <mergeCell ref="AJ40:AO40"/>
    <mergeCell ref="B35:C35"/>
    <mergeCell ref="AJ35:AO35"/>
    <mergeCell ref="B36:C36"/>
    <mergeCell ref="AJ36:AO36"/>
    <mergeCell ref="B37:C37"/>
    <mergeCell ref="AJ37:AO37"/>
    <mergeCell ref="B32:C32"/>
    <mergeCell ref="AJ32:AO32"/>
    <mergeCell ref="B33:C33"/>
    <mergeCell ref="AJ33:AO33"/>
    <mergeCell ref="B34:C34"/>
    <mergeCell ref="AJ34:AO34"/>
    <mergeCell ref="B29:C29"/>
    <mergeCell ref="AJ29:AO29"/>
    <mergeCell ref="B30:C30"/>
    <mergeCell ref="AJ30:AO30"/>
    <mergeCell ref="B31:C31"/>
    <mergeCell ref="AJ31:AO31"/>
    <mergeCell ref="B26:C26"/>
    <mergeCell ref="AJ26:AO26"/>
    <mergeCell ref="B27:C27"/>
    <mergeCell ref="AJ27:AO27"/>
    <mergeCell ref="B28:C28"/>
    <mergeCell ref="AJ28:AO28"/>
    <mergeCell ref="B23:C23"/>
    <mergeCell ref="AJ23:AO23"/>
    <mergeCell ref="B24:C24"/>
    <mergeCell ref="AJ24:AO24"/>
    <mergeCell ref="B25:C25"/>
    <mergeCell ref="AJ25:AO25"/>
    <mergeCell ref="B21:C21"/>
    <mergeCell ref="AJ21:AO21"/>
    <mergeCell ref="B22:C22"/>
    <mergeCell ref="AJ22:AO22"/>
    <mergeCell ref="B17:C17"/>
    <mergeCell ref="AJ17:AO17"/>
    <mergeCell ref="B18:C18"/>
    <mergeCell ref="AJ18:AO18"/>
    <mergeCell ref="B19:C19"/>
    <mergeCell ref="AJ19:AO19"/>
    <mergeCell ref="B16:C16"/>
    <mergeCell ref="AJ16:AO16"/>
    <mergeCell ref="A10:C13"/>
    <mergeCell ref="D10:AF10"/>
    <mergeCell ref="AH10:AI11"/>
    <mergeCell ref="AJ10:AO13"/>
    <mergeCell ref="AH12:AH13"/>
    <mergeCell ref="AI12:AI13"/>
    <mergeCell ref="B20:C20"/>
    <mergeCell ref="AJ20:AO20"/>
    <mergeCell ref="C8:Q8"/>
    <mergeCell ref="W8:Z8"/>
    <mergeCell ref="AB8:AC8"/>
    <mergeCell ref="AD8:AF8"/>
    <mergeCell ref="AH8:AM8"/>
    <mergeCell ref="B14:C14"/>
    <mergeCell ref="AJ14:AO14"/>
    <mergeCell ref="B15:C15"/>
    <mergeCell ref="AJ15:AO15"/>
    <mergeCell ref="AQ1:AR1"/>
    <mergeCell ref="AS1:AV1"/>
    <mergeCell ref="AW1:AY1"/>
    <mergeCell ref="AZ1:BC1"/>
    <mergeCell ref="BD1:BF1"/>
    <mergeCell ref="A2:AO2"/>
    <mergeCell ref="A3:AO3"/>
    <mergeCell ref="C6:E6"/>
    <mergeCell ref="L6:Q6"/>
    <mergeCell ref="S6:Z6"/>
    <mergeCell ref="AB6:AH6"/>
  </mergeCells>
  <conditionalFormatting sqref="A15:H15 A17 A19 A21 A23 A25 A27 A29 A31 A33 A35 A37 A39 A41 A43 A45 A47 A49 A51 A53 AH17:AI17 AH19:AI19 AH21:AI21 AH23:AI23 AH25:AI25 AH27:AI27 AH29:AI29 AH31:AI31 AH33:AI33 AH35:AI35 AH37:AI37 AH39:AI39 AH41:AI41 AH43:AI43 AH45:AI45 AH47:AI47 AH49:AI49 AH51:AI51 AH53:AI53 AH15:AI15">
    <cfRule type="expression" dxfId="2669" priority="486">
      <formula>$AY15=1</formula>
    </cfRule>
  </conditionalFormatting>
  <conditionalFormatting sqref="A59:H59 A61 A63 A65 A67 A69 A71 A73 A75 A77 A79 A81 A83 A85 A87 A89 A91 A93 A95 AI61 AI63 AI65 AI67 AI69 AI71 AI73 AI75 AI77 AI79 AI81 AI83 AI85 AI87 AI89 AH91:AI91 AH93:AI93 AH95:AI95 AI59 AH58 AH60 AH62 AH64 AH66 AH68 AH70 AH72 AH74 AH76 AH78 AH80 AH82 AH84 AH86 AH88">
    <cfRule type="expression" dxfId="2668" priority="426">
      <formula>$AY58=1</formula>
    </cfRule>
  </conditionalFormatting>
  <conditionalFormatting sqref="B52:H52">
    <cfRule type="expression" dxfId="2667" priority="427">
      <formula>$AY52=1</formula>
    </cfRule>
  </conditionalFormatting>
  <conditionalFormatting sqref="B50:H50">
    <cfRule type="expression" dxfId="2666" priority="428">
      <formula>$AY50=1</formula>
    </cfRule>
  </conditionalFormatting>
  <conditionalFormatting sqref="B48:H48">
    <cfRule type="expression" dxfId="2665" priority="429">
      <formula>$AY48=1</formula>
    </cfRule>
  </conditionalFormatting>
  <conditionalFormatting sqref="B46:H46">
    <cfRule type="expression" dxfId="2664" priority="430">
      <formula>$AY46=1</formula>
    </cfRule>
  </conditionalFormatting>
  <conditionalFormatting sqref="B44:H44">
    <cfRule type="expression" dxfId="2663" priority="431">
      <formula>$AY44=1</formula>
    </cfRule>
  </conditionalFormatting>
  <conditionalFormatting sqref="B42:H42">
    <cfRule type="expression" dxfId="2662" priority="432">
      <formula>$AY42=1</formula>
    </cfRule>
  </conditionalFormatting>
  <conditionalFormatting sqref="B40:H40">
    <cfRule type="expression" dxfId="2661" priority="433">
      <formula>$AY40=1</formula>
    </cfRule>
  </conditionalFormatting>
  <conditionalFormatting sqref="B38:H38">
    <cfRule type="expression" dxfId="2660" priority="434">
      <formula>$AY38=1</formula>
    </cfRule>
  </conditionalFormatting>
  <conditionalFormatting sqref="B36:H36">
    <cfRule type="expression" dxfId="2659" priority="435">
      <formula>$AY36=1</formula>
    </cfRule>
  </conditionalFormatting>
  <conditionalFormatting sqref="B34:H34">
    <cfRule type="expression" dxfId="2658" priority="436">
      <formula>$AY34=1</formula>
    </cfRule>
  </conditionalFormatting>
  <conditionalFormatting sqref="B32:H32">
    <cfRule type="expression" dxfId="2657" priority="437">
      <formula>$AY32=1</formula>
    </cfRule>
  </conditionalFormatting>
  <conditionalFormatting sqref="B30:H30">
    <cfRule type="expression" dxfId="2656" priority="438">
      <formula>$AY30=1</formula>
    </cfRule>
  </conditionalFormatting>
  <conditionalFormatting sqref="B28:H28">
    <cfRule type="expression" dxfId="2655" priority="439">
      <formula>$AY28=1</formula>
    </cfRule>
  </conditionalFormatting>
  <conditionalFormatting sqref="B26:H26">
    <cfRule type="expression" dxfId="2654" priority="440">
      <formula>$AY26=1</formula>
    </cfRule>
  </conditionalFormatting>
  <conditionalFormatting sqref="B24:H24">
    <cfRule type="expression" dxfId="2653" priority="441">
      <formula>$AY24=1</formula>
    </cfRule>
  </conditionalFormatting>
  <conditionalFormatting sqref="B22:H22">
    <cfRule type="expression" dxfId="2652" priority="442">
      <formula>$AY22=1</formula>
    </cfRule>
  </conditionalFormatting>
  <conditionalFormatting sqref="B20:H20">
    <cfRule type="expression" dxfId="2651" priority="443">
      <formula>$AY20=1</formula>
    </cfRule>
  </conditionalFormatting>
  <conditionalFormatting sqref="B18:H18">
    <cfRule type="expression" dxfId="2650" priority="444">
      <formula>$AY18=1</formula>
    </cfRule>
  </conditionalFormatting>
  <conditionalFormatting sqref="A14:I14 AH14:AI14 I15:I96">
    <cfRule type="expression" dxfId="2649" priority="445">
      <formula>$AY14=1</formula>
    </cfRule>
  </conditionalFormatting>
  <conditionalFormatting sqref="B17:H17">
    <cfRule type="expression" dxfId="2648" priority="485">
      <formula>$AY17=1</formula>
    </cfRule>
  </conditionalFormatting>
  <conditionalFormatting sqref="B19:H19">
    <cfRule type="expression" dxfId="2647" priority="484">
      <formula>$AY19=1</formula>
    </cfRule>
  </conditionalFormatting>
  <conditionalFormatting sqref="B21:H21">
    <cfRule type="expression" dxfId="2646" priority="483">
      <formula>$AY21=1</formula>
    </cfRule>
  </conditionalFormatting>
  <conditionalFormatting sqref="B23:H23">
    <cfRule type="expression" dxfId="2645" priority="482">
      <formula>$AY23=1</formula>
    </cfRule>
  </conditionalFormatting>
  <conditionalFormatting sqref="B25:H25">
    <cfRule type="expression" dxfId="2644" priority="481">
      <formula>$AY25=1</formula>
    </cfRule>
  </conditionalFormatting>
  <conditionalFormatting sqref="B27:H27">
    <cfRule type="expression" dxfId="2643" priority="480">
      <formula>$AY27=1</formula>
    </cfRule>
  </conditionalFormatting>
  <conditionalFormatting sqref="B29:H29">
    <cfRule type="expression" dxfId="2642" priority="479">
      <formula>$AY29=1</formula>
    </cfRule>
  </conditionalFormatting>
  <conditionalFormatting sqref="B31:H31">
    <cfRule type="expression" dxfId="2641" priority="478">
      <formula>$AY31=1</formula>
    </cfRule>
  </conditionalFormatting>
  <conditionalFormatting sqref="B33:H33">
    <cfRule type="expression" dxfId="2640" priority="477">
      <formula>$AY33=1</formula>
    </cfRule>
  </conditionalFormatting>
  <conditionalFormatting sqref="B35:H35">
    <cfRule type="expression" dxfId="2639" priority="476">
      <formula>$AY35=1</formula>
    </cfRule>
  </conditionalFormatting>
  <conditionalFormatting sqref="B37:H37">
    <cfRule type="expression" dxfId="2638" priority="475">
      <formula>$AY37=1</formula>
    </cfRule>
  </conditionalFormatting>
  <conditionalFormatting sqref="B39:H39">
    <cfRule type="expression" dxfId="2637" priority="474">
      <formula>$AY39=1</formula>
    </cfRule>
  </conditionalFormatting>
  <conditionalFormatting sqref="B41:H41">
    <cfRule type="expression" dxfId="2636" priority="473">
      <formula>$AY41=1</formula>
    </cfRule>
  </conditionalFormatting>
  <conditionalFormatting sqref="B43:H43">
    <cfRule type="expression" dxfId="2635" priority="472">
      <formula>$AY43=1</formula>
    </cfRule>
  </conditionalFormatting>
  <conditionalFormatting sqref="B45:H45">
    <cfRule type="expression" dxfId="2634" priority="471">
      <formula>$AY45=1</formula>
    </cfRule>
  </conditionalFormatting>
  <conditionalFormatting sqref="B47:H47">
    <cfRule type="expression" dxfId="2633" priority="470">
      <formula>$AY47=1</formula>
    </cfRule>
  </conditionalFormatting>
  <conditionalFormatting sqref="B49:H49">
    <cfRule type="expression" dxfId="2632" priority="469">
      <formula>$AY49=1</formula>
    </cfRule>
  </conditionalFormatting>
  <conditionalFormatting sqref="B51:H51">
    <cfRule type="expression" dxfId="2631" priority="468">
      <formula>$AY51=1</formula>
    </cfRule>
  </conditionalFormatting>
  <conditionalFormatting sqref="B53:H53">
    <cfRule type="expression" dxfId="2630" priority="467">
      <formula>$AY53=1</formula>
    </cfRule>
  </conditionalFormatting>
  <conditionalFormatting sqref="A58:H58 A60 A62 A64 A66 A68 A70 A72 A74 A76 A78 A80 A82 A84 A86 A88 A90 A92 A94 A96 AI60 AI62 AI64 AI66 AI68 AI70 AI72 AI74 AI76 AI78 AI80 AI82 AI84 AI86 AI88 AH90:AI90 AH92:AI92 AH94:AI94 AH96:AI96 AI58 AH57 AH59 AH61 AH63 AH65 AH67 AH69 AH71 AH73 AH75 AH77 AH79 AH81 AH83 AH85 AH87 AH89">
    <cfRule type="expression" dxfId="2629" priority="466">
      <formula>$AY57=1</formula>
    </cfRule>
  </conditionalFormatting>
  <conditionalFormatting sqref="B60:H60">
    <cfRule type="expression" dxfId="2628" priority="465">
      <formula>$AY60=1</formula>
    </cfRule>
  </conditionalFormatting>
  <conditionalFormatting sqref="B62:H62">
    <cfRule type="expression" dxfId="2627" priority="464">
      <formula>$AY62=1</formula>
    </cfRule>
  </conditionalFormatting>
  <conditionalFormatting sqref="B64:H64">
    <cfRule type="expression" dxfId="2626" priority="463">
      <formula>$AY64=1</formula>
    </cfRule>
  </conditionalFormatting>
  <conditionalFormatting sqref="B66:H66">
    <cfRule type="expression" dxfId="2625" priority="462">
      <formula>$AY66=1</formula>
    </cfRule>
  </conditionalFormatting>
  <conditionalFormatting sqref="B68:H68">
    <cfRule type="expression" dxfId="2624" priority="461">
      <formula>$AY68=1</formula>
    </cfRule>
  </conditionalFormatting>
  <conditionalFormatting sqref="B70:H70">
    <cfRule type="expression" dxfId="2623" priority="460">
      <formula>$AY70=1</formula>
    </cfRule>
  </conditionalFormatting>
  <conditionalFormatting sqref="B72:H72">
    <cfRule type="expression" dxfId="2622" priority="459">
      <formula>$AY72=1</formula>
    </cfRule>
  </conditionalFormatting>
  <conditionalFormatting sqref="B74:H74">
    <cfRule type="expression" dxfId="2621" priority="458">
      <formula>$AY74=1</formula>
    </cfRule>
  </conditionalFormatting>
  <conditionalFormatting sqref="B76:H76">
    <cfRule type="expression" dxfId="2620" priority="457">
      <formula>$AY76=1</formula>
    </cfRule>
  </conditionalFormatting>
  <conditionalFormatting sqref="B78:H78">
    <cfRule type="expression" dxfId="2619" priority="456">
      <formula>$AY78=1</formula>
    </cfRule>
  </conditionalFormatting>
  <conditionalFormatting sqref="B80:H80">
    <cfRule type="expression" dxfId="2618" priority="455">
      <formula>$AY80=1</formula>
    </cfRule>
  </conditionalFormatting>
  <conditionalFormatting sqref="B82:H82">
    <cfRule type="expression" dxfId="2617" priority="454">
      <formula>$AY82=1</formula>
    </cfRule>
  </conditionalFormatting>
  <conditionalFormatting sqref="B84:H84">
    <cfRule type="expression" dxfId="2616" priority="453">
      <formula>$AY84=1</formula>
    </cfRule>
  </conditionalFormatting>
  <conditionalFormatting sqref="B86:H86">
    <cfRule type="expression" dxfId="2615" priority="452">
      <formula>$AY86=1</formula>
    </cfRule>
  </conditionalFormatting>
  <conditionalFormatting sqref="B88:H88">
    <cfRule type="expression" dxfId="2614" priority="451">
      <formula>$AY88=1</formula>
    </cfRule>
  </conditionalFormatting>
  <conditionalFormatting sqref="B90:H90">
    <cfRule type="expression" dxfId="2613" priority="450">
      <formula>$AY90=1</formula>
    </cfRule>
  </conditionalFormatting>
  <conditionalFormatting sqref="B92:H92">
    <cfRule type="expression" dxfId="2612" priority="449">
      <formula>$AY92=1</formula>
    </cfRule>
  </conditionalFormatting>
  <conditionalFormatting sqref="B94:H94">
    <cfRule type="expression" dxfId="2611" priority="448">
      <formula>$AY94=1</formula>
    </cfRule>
  </conditionalFormatting>
  <conditionalFormatting sqref="B96:H96">
    <cfRule type="expression" dxfId="2610" priority="447">
      <formula>$AY96=1</formula>
    </cfRule>
  </conditionalFormatting>
  <conditionalFormatting sqref="A16:H16 A18 A20 A22 A24 A26 A28 A30 A32 A34 A36 A38 A40 A42 A44 A46 A48 A50 A52 AH18:AI18 AH20:AI20 AH22:AI22 AH24:AI24 AH26:AI26 AH28:AI28 AH30:AI30 AH32:AI32 AH34:AI34 AH36:AI36 AH38:AI38 AH40:AI40 AH42:AI42 AH44:AI44 AH46:AI46 AH48:AI48 AH50:AI50 AH52:AI52 AH16:AI16">
    <cfRule type="expression" dxfId="2609" priority="446">
      <formula>$AY16=1</formula>
    </cfRule>
  </conditionalFormatting>
  <conditionalFormatting sqref="A57:H57 AI57">
    <cfRule type="expression" dxfId="2608" priority="425">
      <formula>$AY57=1</formula>
    </cfRule>
  </conditionalFormatting>
  <conditionalFormatting sqref="B61:H61">
    <cfRule type="expression" dxfId="2607" priority="424">
      <formula>$AY61=1</formula>
    </cfRule>
  </conditionalFormatting>
  <conditionalFormatting sqref="B63:H63">
    <cfRule type="expression" dxfId="2606" priority="423">
      <formula>$AY63=1</formula>
    </cfRule>
  </conditionalFormatting>
  <conditionalFormatting sqref="B65:H65">
    <cfRule type="expression" dxfId="2605" priority="422">
      <formula>$AY65=1</formula>
    </cfRule>
  </conditionalFormatting>
  <conditionalFormatting sqref="B67:H67">
    <cfRule type="expression" dxfId="2604" priority="421">
      <formula>$AY67=1</formula>
    </cfRule>
  </conditionalFormatting>
  <conditionalFormatting sqref="B69:H69">
    <cfRule type="expression" dxfId="2603" priority="420">
      <formula>$AY69=1</formula>
    </cfRule>
  </conditionalFormatting>
  <conditionalFormatting sqref="B71:H71">
    <cfRule type="expression" dxfId="2602" priority="419">
      <formula>$AY71=1</formula>
    </cfRule>
  </conditionalFormatting>
  <conditionalFormatting sqref="B73:H73">
    <cfRule type="expression" dxfId="2601" priority="418">
      <formula>$AY73=1</formula>
    </cfRule>
  </conditionalFormatting>
  <conditionalFormatting sqref="B75:H75">
    <cfRule type="expression" dxfId="2600" priority="417">
      <formula>$AY75=1</formula>
    </cfRule>
  </conditionalFormatting>
  <conditionalFormatting sqref="B77:H77">
    <cfRule type="expression" dxfId="2599" priority="416">
      <formula>$AY77=1</formula>
    </cfRule>
  </conditionalFormatting>
  <conditionalFormatting sqref="B79:H79">
    <cfRule type="expression" dxfId="2598" priority="415">
      <formula>$AY79=1</formula>
    </cfRule>
  </conditionalFormatting>
  <conditionalFormatting sqref="B81:H81">
    <cfRule type="expression" dxfId="2597" priority="414">
      <formula>$AY81=1</formula>
    </cfRule>
  </conditionalFormatting>
  <conditionalFormatting sqref="D83:H83">
    <cfRule type="expression" dxfId="2596" priority="413">
      <formula>$AY83=1</formula>
    </cfRule>
  </conditionalFormatting>
  <conditionalFormatting sqref="B85:H85">
    <cfRule type="expression" dxfId="2595" priority="412">
      <formula>$AY85=1</formula>
    </cfRule>
  </conditionalFormatting>
  <conditionalFormatting sqref="B87:H87">
    <cfRule type="expression" dxfId="2594" priority="411">
      <formula>$AY87=1</formula>
    </cfRule>
  </conditionalFormatting>
  <conditionalFormatting sqref="B89:H89">
    <cfRule type="expression" dxfId="2593" priority="410">
      <formula>$AY89=1</formula>
    </cfRule>
  </conditionalFormatting>
  <conditionalFormatting sqref="B91:H91">
    <cfRule type="expression" dxfId="2592" priority="409">
      <formula>$AY91=1</formula>
    </cfRule>
  </conditionalFormatting>
  <conditionalFormatting sqref="B93:H93">
    <cfRule type="expression" dxfId="2591" priority="408">
      <formula>$AY93=1</formula>
    </cfRule>
  </conditionalFormatting>
  <conditionalFormatting sqref="D95:H95">
    <cfRule type="expression" dxfId="2590" priority="407">
      <formula>$AY95=1</formula>
    </cfRule>
  </conditionalFormatting>
  <conditionalFormatting sqref="AJ95:AO95">
    <cfRule type="expression" dxfId="2589" priority="367">
      <formula>$AY95=1</formula>
    </cfRule>
  </conditionalFormatting>
  <conditionalFormatting sqref="AJ58:AO58">
    <cfRule type="expression" dxfId="2588" priority="406">
      <formula>$AY58=1</formula>
    </cfRule>
  </conditionalFormatting>
  <conditionalFormatting sqref="AJ60:AO60">
    <cfRule type="expression" dxfId="2587" priority="405">
      <formula>$AY60=1</formula>
    </cfRule>
  </conditionalFormatting>
  <conditionalFormatting sqref="AJ62:AO62">
    <cfRule type="expression" dxfId="2586" priority="404">
      <formula>$AY62=1</formula>
    </cfRule>
  </conditionalFormatting>
  <conditionalFormatting sqref="AJ64:AO64">
    <cfRule type="expression" dxfId="2585" priority="403">
      <formula>$AY64=1</formula>
    </cfRule>
  </conditionalFormatting>
  <conditionalFormatting sqref="AJ66:AO66">
    <cfRule type="expression" dxfId="2584" priority="402">
      <formula>$AY66=1</formula>
    </cfRule>
  </conditionalFormatting>
  <conditionalFormatting sqref="AJ68:AO68">
    <cfRule type="expression" dxfId="2583" priority="401">
      <formula>$AY68=1</formula>
    </cfRule>
  </conditionalFormatting>
  <conditionalFormatting sqref="AJ70:AO70">
    <cfRule type="expression" dxfId="2582" priority="400">
      <formula>$AY70=1</formula>
    </cfRule>
  </conditionalFormatting>
  <conditionalFormatting sqref="AJ72:AO72">
    <cfRule type="expression" dxfId="2581" priority="399">
      <formula>$AY72=1</formula>
    </cfRule>
  </conditionalFormatting>
  <conditionalFormatting sqref="AJ74:AO74">
    <cfRule type="expression" dxfId="2580" priority="398">
      <formula>$AY74=1</formula>
    </cfRule>
  </conditionalFormatting>
  <conditionalFormatting sqref="AJ76:AO76">
    <cfRule type="expression" dxfId="2579" priority="397">
      <formula>$AY76=1</formula>
    </cfRule>
  </conditionalFormatting>
  <conditionalFormatting sqref="AJ78:AO78">
    <cfRule type="expression" dxfId="2578" priority="396">
      <formula>$AY78=1</formula>
    </cfRule>
  </conditionalFormatting>
  <conditionalFormatting sqref="AJ80:AO80">
    <cfRule type="expression" dxfId="2577" priority="395">
      <formula>$AY80=1</formula>
    </cfRule>
  </conditionalFormatting>
  <conditionalFormatting sqref="AJ82:AO82">
    <cfRule type="expression" dxfId="2576" priority="394">
      <formula>$AY82=1</formula>
    </cfRule>
  </conditionalFormatting>
  <conditionalFormatting sqref="AJ84:AO84">
    <cfRule type="expression" dxfId="2575" priority="393">
      <formula>$AY84=1</formula>
    </cfRule>
  </conditionalFormatting>
  <conditionalFormatting sqref="AJ86:AO86">
    <cfRule type="expression" dxfId="2574" priority="392">
      <formula>$AY86=1</formula>
    </cfRule>
  </conditionalFormatting>
  <conditionalFormatting sqref="AJ88:AO88">
    <cfRule type="expression" dxfId="2573" priority="391">
      <formula>$AY88=1</formula>
    </cfRule>
  </conditionalFormatting>
  <conditionalFormatting sqref="AJ90:AO90">
    <cfRule type="expression" dxfId="2572" priority="390">
      <formula>$AY90=1</formula>
    </cfRule>
  </conditionalFormatting>
  <conditionalFormatting sqref="AJ92:AO92">
    <cfRule type="expression" dxfId="2571" priority="389">
      <formula>$AY92=1</formula>
    </cfRule>
  </conditionalFormatting>
  <conditionalFormatting sqref="AJ94:AO94">
    <cfRule type="expression" dxfId="2570" priority="388">
      <formula>$AY94=1</formula>
    </cfRule>
  </conditionalFormatting>
  <conditionalFormatting sqref="AJ96:AO96">
    <cfRule type="expression" dxfId="2569" priority="387">
      <formula>$AY96=1</formula>
    </cfRule>
  </conditionalFormatting>
  <conditionalFormatting sqref="AJ59:AO59">
    <cfRule type="expression" dxfId="2568" priority="386">
      <formula>$AY59=1</formula>
    </cfRule>
  </conditionalFormatting>
  <conditionalFormatting sqref="AJ57:AO57">
    <cfRule type="expression" dxfId="2567" priority="385">
      <formula>$AY57=1</formula>
    </cfRule>
  </conditionalFormatting>
  <conditionalFormatting sqref="AJ61:AO61">
    <cfRule type="expression" dxfId="2566" priority="384">
      <formula>$AY61=1</formula>
    </cfRule>
  </conditionalFormatting>
  <conditionalFormatting sqref="AJ63:AO63">
    <cfRule type="expression" dxfId="2565" priority="383">
      <formula>$AY63=1</formula>
    </cfRule>
  </conditionalFormatting>
  <conditionalFormatting sqref="AJ65:AO65">
    <cfRule type="expression" dxfId="2564" priority="382">
      <formula>$AY65=1</formula>
    </cfRule>
  </conditionalFormatting>
  <conditionalFormatting sqref="AJ67:AO67">
    <cfRule type="expression" dxfId="2563" priority="381">
      <formula>$AY67=1</formula>
    </cfRule>
  </conditionalFormatting>
  <conditionalFormatting sqref="AJ69:AO69">
    <cfRule type="expression" dxfId="2562" priority="380">
      <formula>$AY69=1</formula>
    </cfRule>
  </conditionalFormatting>
  <conditionalFormatting sqref="AJ71:AO71">
    <cfRule type="expression" dxfId="2561" priority="379">
      <formula>$AY71=1</formula>
    </cfRule>
  </conditionalFormatting>
  <conditionalFormatting sqref="AJ73:AO73">
    <cfRule type="expression" dxfId="2560" priority="378">
      <formula>$AY73=1</formula>
    </cfRule>
  </conditionalFormatting>
  <conditionalFormatting sqref="AJ75:AO75">
    <cfRule type="expression" dxfId="2559" priority="377">
      <formula>$AY75=1</formula>
    </cfRule>
  </conditionalFormatting>
  <conditionalFormatting sqref="AJ77:AO77">
    <cfRule type="expression" dxfId="2558" priority="376">
      <formula>$AY77=1</formula>
    </cfRule>
  </conditionalFormatting>
  <conditionalFormatting sqref="AJ79:AO79">
    <cfRule type="expression" dxfId="2557" priority="375">
      <formula>$AY79=1</formula>
    </cfRule>
  </conditionalFormatting>
  <conditionalFormatting sqref="AJ81:AO81">
    <cfRule type="expression" dxfId="2556" priority="374">
      <formula>$AY81=1</formula>
    </cfRule>
  </conditionalFormatting>
  <conditionalFormatting sqref="AJ83:AO83">
    <cfRule type="expression" dxfId="2555" priority="373">
      <formula>$AY83=1</formula>
    </cfRule>
  </conditionalFormatting>
  <conditionalFormatting sqref="AJ85:AO85">
    <cfRule type="expression" dxfId="2554" priority="372">
      <formula>$AY85=1</formula>
    </cfRule>
  </conditionalFormatting>
  <conditionalFormatting sqref="AJ87:AO87">
    <cfRule type="expression" dxfId="2553" priority="371">
      <formula>$AY87=1</formula>
    </cfRule>
  </conditionalFormatting>
  <conditionalFormatting sqref="AJ89:AO89">
    <cfRule type="expression" dxfId="2552" priority="370">
      <formula>$AY89=1</formula>
    </cfRule>
  </conditionalFormatting>
  <conditionalFormatting sqref="AJ91:AO91">
    <cfRule type="expression" dxfId="2551" priority="369">
      <formula>$AY91=1</formula>
    </cfRule>
  </conditionalFormatting>
  <conditionalFormatting sqref="AJ93:AO93">
    <cfRule type="expression" dxfId="2550" priority="368">
      <formula>$AY93=1</formula>
    </cfRule>
  </conditionalFormatting>
  <conditionalFormatting sqref="AJ15:AO15">
    <cfRule type="expression" dxfId="2549" priority="366">
      <formula>$AY15=1</formula>
    </cfRule>
  </conditionalFormatting>
  <conditionalFormatting sqref="AJ17:AO17">
    <cfRule type="expression" dxfId="2548" priority="365">
      <formula>$AY17=1</formula>
    </cfRule>
  </conditionalFormatting>
  <conditionalFormatting sqref="AJ19:AO19">
    <cfRule type="expression" dxfId="2547" priority="364">
      <formula>$AY19=1</formula>
    </cfRule>
  </conditionalFormatting>
  <conditionalFormatting sqref="AJ21:AO21">
    <cfRule type="expression" dxfId="2546" priority="363">
      <formula>$AY21=1</formula>
    </cfRule>
  </conditionalFormatting>
  <conditionalFormatting sqref="AJ23:AO23">
    <cfRule type="expression" dxfId="2545" priority="362">
      <formula>$AY23=1</formula>
    </cfRule>
  </conditionalFormatting>
  <conditionalFormatting sqref="AJ25:AO25">
    <cfRule type="expression" dxfId="2544" priority="361">
      <formula>$AY25=1</formula>
    </cfRule>
  </conditionalFormatting>
  <conditionalFormatting sqref="AJ27:AO27">
    <cfRule type="expression" dxfId="2543" priority="360">
      <formula>$AY27=1</formula>
    </cfRule>
  </conditionalFormatting>
  <conditionalFormatting sqref="AJ29:AO29">
    <cfRule type="expression" dxfId="2542" priority="359">
      <formula>$AY29=1</formula>
    </cfRule>
  </conditionalFormatting>
  <conditionalFormatting sqref="AJ31:AO31">
    <cfRule type="expression" dxfId="2541" priority="358">
      <formula>$AY31=1</formula>
    </cfRule>
  </conditionalFormatting>
  <conditionalFormatting sqref="AJ33:AO33">
    <cfRule type="expression" dxfId="2540" priority="357">
      <formula>$AY33=1</formula>
    </cfRule>
  </conditionalFormatting>
  <conditionalFormatting sqref="AJ35:AO35">
    <cfRule type="expression" dxfId="2539" priority="356">
      <formula>$AY35=1</formula>
    </cfRule>
  </conditionalFormatting>
  <conditionalFormatting sqref="AJ37:AO37">
    <cfRule type="expression" dxfId="2538" priority="355">
      <formula>$AY37=1</formula>
    </cfRule>
  </conditionalFormatting>
  <conditionalFormatting sqref="AJ39:AO39">
    <cfRule type="expression" dxfId="2537" priority="354">
      <formula>$AY39=1</formula>
    </cfRule>
  </conditionalFormatting>
  <conditionalFormatting sqref="AJ41:AO41">
    <cfRule type="expression" dxfId="2536" priority="353">
      <formula>$AY41=1</formula>
    </cfRule>
  </conditionalFormatting>
  <conditionalFormatting sqref="AJ43:AO43">
    <cfRule type="expression" dxfId="2535" priority="352">
      <formula>$AY43=1</formula>
    </cfRule>
  </conditionalFormatting>
  <conditionalFormatting sqref="AJ45:AO45">
    <cfRule type="expression" dxfId="2534" priority="351">
      <formula>$AY45=1</formula>
    </cfRule>
  </conditionalFormatting>
  <conditionalFormatting sqref="AJ47:AO47">
    <cfRule type="expression" dxfId="2533" priority="350">
      <formula>$AY47=1</formula>
    </cfRule>
  </conditionalFormatting>
  <conditionalFormatting sqref="AJ49:AO49">
    <cfRule type="expression" dxfId="2532" priority="349">
      <formula>$AY49=1</formula>
    </cfRule>
  </conditionalFormatting>
  <conditionalFormatting sqref="AJ51:AO51">
    <cfRule type="expression" dxfId="2531" priority="348">
      <formula>$AY51=1</formula>
    </cfRule>
  </conditionalFormatting>
  <conditionalFormatting sqref="AJ53:AO53">
    <cfRule type="expression" dxfId="2530" priority="347">
      <formula>$AY53=1</formula>
    </cfRule>
  </conditionalFormatting>
  <conditionalFormatting sqref="AJ16:AO16">
    <cfRule type="expression" dxfId="2529" priority="346">
      <formula>$AY16=1</formula>
    </cfRule>
  </conditionalFormatting>
  <conditionalFormatting sqref="AJ14:AO14">
    <cfRule type="expression" dxfId="2528" priority="345">
      <formula>$AY14=1</formula>
    </cfRule>
  </conditionalFormatting>
  <conditionalFormatting sqref="AJ18:AO18">
    <cfRule type="expression" dxfId="2527" priority="344">
      <formula>$AY18=1</formula>
    </cfRule>
  </conditionalFormatting>
  <conditionalFormatting sqref="AJ20:AO20">
    <cfRule type="expression" dxfId="2526" priority="343">
      <formula>$AY20=1</formula>
    </cfRule>
  </conditionalFormatting>
  <conditionalFormatting sqref="AJ22:AO22">
    <cfRule type="expression" dxfId="2525" priority="342">
      <formula>$AY22=1</formula>
    </cfRule>
  </conditionalFormatting>
  <conditionalFormatting sqref="AJ24:AO24">
    <cfRule type="expression" dxfId="2524" priority="341">
      <formula>$AY24=1</formula>
    </cfRule>
  </conditionalFormatting>
  <conditionalFormatting sqref="AJ26:AO26">
    <cfRule type="expression" dxfId="2523" priority="340">
      <formula>$AY26=1</formula>
    </cfRule>
  </conditionalFormatting>
  <conditionalFormatting sqref="AJ28:AO28">
    <cfRule type="expression" dxfId="2522" priority="339">
      <formula>$AY28=1</formula>
    </cfRule>
  </conditionalFormatting>
  <conditionalFormatting sqref="AJ30:AO30">
    <cfRule type="expression" dxfId="2521" priority="338">
      <formula>$AY30=1</formula>
    </cfRule>
  </conditionalFormatting>
  <conditionalFormatting sqref="AJ32:AO32">
    <cfRule type="expression" dxfId="2520" priority="337">
      <formula>$AY32=1</formula>
    </cfRule>
  </conditionalFormatting>
  <conditionalFormatting sqref="AJ34:AO34">
    <cfRule type="expression" dxfId="2519" priority="336">
      <formula>$AY34=1</formula>
    </cfRule>
  </conditionalFormatting>
  <conditionalFormatting sqref="AJ36:AO36">
    <cfRule type="expression" dxfId="2518" priority="335">
      <formula>$AY36=1</formula>
    </cfRule>
  </conditionalFormatting>
  <conditionalFormatting sqref="AJ38:AO38">
    <cfRule type="expression" dxfId="2517" priority="334">
      <formula>$AY38=1</formula>
    </cfRule>
  </conditionalFormatting>
  <conditionalFormatting sqref="AJ40:AO40">
    <cfRule type="expression" dxfId="2516" priority="333">
      <formula>$AY40=1</formula>
    </cfRule>
  </conditionalFormatting>
  <conditionalFormatting sqref="AJ42:AO42">
    <cfRule type="expression" dxfId="2515" priority="332">
      <formula>$AY42=1</formula>
    </cfRule>
  </conditionalFormatting>
  <conditionalFormatting sqref="AJ44:AO44">
    <cfRule type="expression" dxfId="2514" priority="331">
      <formula>$AY44=1</formula>
    </cfRule>
  </conditionalFormatting>
  <conditionalFormatting sqref="AJ46:AO46">
    <cfRule type="expression" dxfId="2513" priority="330">
      <formula>$AY46=1</formula>
    </cfRule>
  </conditionalFormatting>
  <conditionalFormatting sqref="AJ48:AO48">
    <cfRule type="expression" dxfId="2512" priority="329">
      <formula>$AY48=1</formula>
    </cfRule>
  </conditionalFormatting>
  <conditionalFormatting sqref="AJ50:AO50">
    <cfRule type="expression" dxfId="2511" priority="328">
      <formula>$AY50=1</formula>
    </cfRule>
  </conditionalFormatting>
  <conditionalFormatting sqref="AJ52:AO52">
    <cfRule type="expression" dxfId="2510" priority="327">
      <formula>$AY52=1</formula>
    </cfRule>
  </conditionalFormatting>
  <conditionalFormatting sqref="B83:C83">
    <cfRule type="expression" dxfId="2509" priority="326">
      <formula>$AY83=1</formula>
    </cfRule>
  </conditionalFormatting>
  <conditionalFormatting sqref="B95:C95">
    <cfRule type="expression" dxfId="2508" priority="325">
      <formula>$AY95=1</formula>
    </cfRule>
  </conditionalFormatting>
  <conditionalFormatting sqref="O14:O96">
    <cfRule type="expression" dxfId="2507" priority="324">
      <formula>$AY14=1</formula>
    </cfRule>
  </conditionalFormatting>
  <conditionalFormatting sqref="U14:U96">
    <cfRule type="expression" dxfId="2506" priority="323">
      <formula>$AY14=1</formula>
    </cfRule>
  </conditionalFormatting>
  <conditionalFormatting sqref="AA14:AA96">
    <cfRule type="expression" dxfId="2505" priority="322">
      <formula>$AY14=1</formula>
    </cfRule>
  </conditionalFormatting>
  <conditionalFormatting sqref="AG14:AG96">
    <cfRule type="expression" dxfId="2504" priority="321">
      <formula>$AY14=1</formula>
    </cfRule>
  </conditionalFormatting>
  <conditionalFormatting sqref="J15:N15">
    <cfRule type="expression" dxfId="2503" priority="320">
      <formula>$AY15=1</formula>
    </cfRule>
  </conditionalFormatting>
  <conditionalFormatting sqref="J52:N52">
    <cfRule type="expression" dxfId="2502" priority="281">
      <formula>$AY52=1</formula>
    </cfRule>
  </conditionalFormatting>
  <conditionalFormatting sqref="J50:N50">
    <cfRule type="expression" dxfId="2501" priority="282">
      <formula>$AY50=1</formula>
    </cfRule>
  </conditionalFormatting>
  <conditionalFormatting sqref="J48:N48">
    <cfRule type="expression" dxfId="2500" priority="283">
      <formula>$AY48=1</formula>
    </cfRule>
  </conditionalFormatting>
  <conditionalFormatting sqref="J46:N46">
    <cfRule type="expression" dxfId="2499" priority="284">
      <formula>$AY46=1</formula>
    </cfRule>
  </conditionalFormatting>
  <conditionalFormatting sqref="J44:N44">
    <cfRule type="expression" dxfId="2498" priority="285">
      <formula>$AY44=1</formula>
    </cfRule>
  </conditionalFormatting>
  <conditionalFormatting sqref="J42:N42">
    <cfRule type="expression" dxfId="2497" priority="286">
      <formula>$AY42=1</formula>
    </cfRule>
  </conditionalFormatting>
  <conditionalFormatting sqref="J40:N40">
    <cfRule type="expression" dxfId="2496" priority="287">
      <formula>$AY40=1</formula>
    </cfRule>
  </conditionalFormatting>
  <conditionalFormatting sqref="J38:N38">
    <cfRule type="expression" dxfId="2495" priority="288">
      <formula>$AY38=1</formula>
    </cfRule>
  </conditionalFormatting>
  <conditionalFormatting sqref="J36:N36">
    <cfRule type="expression" dxfId="2494" priority="289">
      <formula>$AY36=1</formula>
    </cfRule>
  </conditionalFormatting>
  <conditionalFormatting sqref="J34:N34">
    <cfRule type="expression" dxfId="2493" priority="290">
      <formula>$AY34=1</formula>
    </cfRule>
  </conditionalFormatting>
  <conditionalFormatting sqref="J32:N32">
    <cfRule type="expression" dxfId="2492" priority="291">
      <formula>$AY32=1</formula>
    </cfRule>
  </conditionalFormatting>
  <conditionalFormatting sqref="J30:N30">
    <cfRule type="expression" dxfId="2491" priority="292">
      <formula>$AY30=1</formula>
    </cfRule>
  </conditionalFormatting>
  <conditionalFormatting sqref="J28:N28">
    <cfRule type="expression" dxfId="2490" priority="293">
      <formula>$AY28=1</formula>
    </cfRule>
  </conditionalFormatting>
  <conditionalFormatting sqref="J26:N26">
    <cfRule type="expression" dxfId="2489" priority="294">
      <formula>$AY26=1</formula>
    </cfRule>
  </conditionalFormatting>
  <conditionalFormatting sqref="J24:N24">
    <cfRule type="expression" dxfId="2488" priority="295">
      <formula>$AY24=1</formula>
    </cfRule>
  </conditionalFormatting>
  <conditionalFormatting sqref="J22:N22">
    <cfRule type="expression" dxfId="2487" priority="296">
      <formula>$AY22=1</formula>
    </cfRule>
  </conditionalFormatting>
  <conditionalFormatting sqref="J20:N20">
    <cfRule type="expression" dxfId="2486" priority="297">
      <formula>$AY20=1</formula>
    </cfRule>
  </conditionalFormatting>
  <conditionalFormatting sqref="J18:N18">
    <cfRule type="expression" dxfId="2485" priority="298">
      <formula>$AY18=1</formula>
    </cfRule>
  </conditionalFormatting>
  <conditionalFormatting sqref="J14:N14">
    <cfRule type="expression" dxfId="2484" priority="299">
      <formula>$AY14=1</formula>
    </cfRule>
  </conditionalFormatting>
  <conditionalFormatting sqref="J17:N17">
    <cfRule type="expression" dxfId="2483" priority="319">
      <formula>$AY17=1</formula>
    </cfRule>
  </conditionalFormatting>
  <conditionalFormatting sqref="J19:N19">
    <cfRule type="expression" dxfId="2482" priority="318">
      <formula>$AY19=1</formula>
    </cfRule>
  </conditionalFormatting>
  <conditionalFormatting sqref="J21:N21">
    <cfRule type="expression" dxfId="2481" priority="317">
      <formula>$AY21=1</formula>
    </cfRule>
  </conditionalFormatting>
  <conditionalFormatting sqref="J23:N23">
    <cfRule type="expression" dxfId="2480" priority="316">
      <formula>$AY23=1</formula>
    </cfRule>
  </conditionalFormatting>
  <conditionalFormatting sqref="J25:N25">
    <cfRule type="expression" dxfId="2479" priority="315">
      <formula>$AY25=1</formula>
    </cfRule>
  </conditionalFormatting>
  <conditionalFormatting sqref="J27:N27">
    <cfRule type="expression" dxfId="2478" priority="314">
      <formula>$AY27=1</formula>
    </cfRule>
  </conditionalFormatting>
  <conditionalFormatting sqref="J29:N29">
    <cfRule type="expression" dxfId="2477" priority="313">
      <formula>$AY29=1</formula>
    </cfRule>
  </conditionalFormatting>
  <conditionalFormatting sqref="J31:N31">
    <cfRule type="expression" dxfId="2476" priority="312">
      <formula>$AY31=1</formula>
    </cfRule>
  </conditionalFormatting>
  <conditionalFormatting sqref="J33:N33">
    <cfRule type="expression" dxfId="2475" priority="311">
      <formula>$AY33=1</formula>
    </cfRule>
  </conditionalFormatting>
  <conditionalFormatting sqref="J35:N35">
    <cfRule type="expression" dxfId="2474" priority="310">
      <formula>$AY35=1</formula>
    </cfRule>
  </conditionalFormatting>
  <conditionalFormatting sqref="J37:N37">
    <cfRule type="expression" dxfId="2473" priority="309">
      <formula>$AY37=1</formula>
    </cfRule>
  </conditionalFormatting>
  <conditionalFormatting sqref="J39:N39">
    <cfRule type="expression" dxfId="2472" priority="308">
      <formula>$AY39=1</formula>
    </cfRule>
  </conditionalFormatting>
  <conditionalFormatting sqref="J41:N41">
    <cfRule type="expression" dxfId="2471" priority="307">
      <formula>$AY41=1</formula>
    </cfRule>
  </conditionalFormatting>
  <conditionalFormatting sqref="J43:N43">
    <cfRule type="expression" dxfId="2470" priority="306">
      <formula>$AY43=1</formula>
    </cfRule>
  </conditionalFormatting>
  <conditionalFormatting sqref="J45:N45">
    <cfRule type="expression" dxfId="2469" priority="305">
      <formula>$AY45=1</formula>
    </cfRule>
  </conditionalFormatting>
  <conditionalFormatting sqref="J47:N47">
    <cfRule type="expression" dxfId="2468" priority="304">
      <formula>$AY47=1</formula>
    </cfRule>
  </conditionalFormatting>
  <conditionalFormatting sqref="J49:N49">
    <cfRule type="expression" dxfId="2467" priority="303">
      <formula>$AY49=1</formula>
    </cfRule>
  </conditionalFormatting>
  <conditionalFormatting sqref="J51:N51">
    <cfRule type="expression" dxfId="2466" priority="302">
      <formula>$AY51=1</formula>
    </cfRule>
  </conditionalFormatting>
  <conditionalFormatting sqref="J53:N53">
    <cfRule type="expression" dxfId="2465" priority="301">
      <formula>$AY53=1</formula>
    </cfRule>
  </conditionalFormatting>
  <conditionalFormatting sqref="J16:N16">
    <cfRule type="expression" dxfId="2464" priority="300">
      <formula>$AY16=1</formula>
    </cfRule>
  </conditionalFormatting>
  <conditionalFormatting sqref="P15:T15">
    <cfRule type="expression" dxfId="2463" priority="280">
      <formula>$AY15=1</formula>
    </cfRule>
  </conditionalFormatting>
  <conditionalFormatting sqref="P52:T52">
    <cfRule type="expression" dxfId="2462" priority="241">
      <formula>$AY52=1</formula>
    </cfRule>
  </conditionalFormatting>
  <conditionalFormatting sqref="P50:T50">
    <cfRule type="expression" dxfId="2461" priority="242">
      <formula>$AY50=1</formula>
    </cfRule>
  </conditionalFormatting>
  <conditionalFormatting sqref="P48:T48">
    <cfRule type="expression" dxfId="2460" priority="243">
      <formula>$AY48=1</formula>
    </cfRule>
  </conditionalFormatting>
  <conditionalFormatting sqref="P46:T46">
    <cfRule type="expression" dxfId="2459" priority="244">
      <formula>$AY46=1</formula>
    </cfRule>
  </conditionalFormatting>
  <conditionalFormatting sqref="P44:T44">
    <cfRule type="expression" dxfId="2458" priority="245">
      <formula>$AY44=1</formula>
    </cfRule>
  </conditionalFormatting>
  <conditionalFormatting sqref="P42:T42">
    <cfRule type="expression" dxfId="2457" priority="246">
      <formula>$AY42=1</formula>
    </cfRule>
  </conditionalFormatting>
  <conditionalFormatting sqref="P40:T40">
    <cfRule type="expression" dxfId="2456" priority="247">
      <formula>$AY40=1</formula>
    </cfRule>
  </conditionalFormatting>
  <conditionalFormatting sqref="P38:T38">
    <cfRule type="expression" dxfId="2455" priority="248">
      <formula>$AY38=1</formula>
    </cfRule>
  </conditionalFormatting>
  <conditionalFormatting sqref="P36:T36">
    <cfRule type="expression" dxfId="2454" priority="249">
      <formula>$AY36=1</formula>
    </cfRule>
  </conditionalFormatting>
  <conditionalFormatting sqref="P34:T34">
    <cfRule type="expression" dxfId="2453" priority="250">
      <formula>$AY34=1</formula>
    </cfRule>
  </conditionalFormatting>
  <conditionalFormatting sqref="P32:T32">
    <cfRule type="expression" dxfId="2452" priority="251">
      <formula>$AY32=1</formula>
    </cfRule>
  </conditionalFormatting>
  <conditionalFormatting sqref="P30:T30">
    <cfRule type="expression" dxfId="2451" priority="252">
      <formula>$AY30=1</formula>
    </cfRule>
  </conditionalFormatting>
  <conditionalFormatting sqref="P28:T28">
    <cfRule type="expression" dxfId="2450" priority="253">
      <formula>$AY28=1</formula>
    </cfRule>
  </conditionalFormatting>
  <conditionalFormatting sqref="P26:T26">
    <cfRule type="expression" dxfId="2449" priority="254">
      <formula>$AY26=1</formula>
    </cfRule>
  </conditionalFormatting>
  <conditionalFormatting sqref="P24:T24">
    <cfRule type="expression" dxfId="2448" priority="255">
      <formula>$AY24=1</formula>
    </cfRule>
  </conditionalFormatting>
  <conditionalFormatting sqref="P22:T22">
    <cfRule type="expression" dxfId="2447" priority="256">
      <formula>$AY22=1</formula>
    </cfRule>
  </conditionalFormatting>
  <conditionalFormatting sqref="P20:T20">
    <cfRule type="expression" dxfId="2446" priority="257">
      <formula>$AY20=1</formula>
    </cfRule>
  </conditionalFormatting>
  <conditionalFormatting sqref="P18:T18">
    <cfRule type="expression" dxfId="2445" priority="258">
      <formula>$AY18=1</formula>
    </cfRule>
  </conditionalFormatting>
  <conditionalFormatting sqref="P14:T14">
    <cfRule type="expression" dxfId="2444" priority="259">
      <formula>$AY14=1</formula>
    </cfRule>
  </conditionalFormatting>
  <conditionalFormatting sqref="P17:T17">
    <cfRule type="expression" dxfId="2443" priority="279">
      <formula>$AY17=1</formula>
    </cfRule>
  </conditionalFormatting>
  <conditionalFormatting sqref="P19:T19">
    <cfRule type="expression" dxfId="2442" priority="278">
      <formula>$AY19=1</formula>
    </cfRule>
  </conditionalFormatting>
  <conditionalFormatting sqref="P21:T21">
    <cfRule type="expression" dxfId="2441" priority="277">
      <formula>$AY21=1</formula>
    </cfRule>
  </conditionalFormatting>
  <conditionalFormatting sqref="P23:T23">
    <cfRule type="expression" dxfId="2440" priority="276">
      <formula>$AY23=1</formula>
    </cfRule>
  </conditionalFormatting>
  <conditionalFormatting sqref="P25:T25">
    <cfRule type="expression" dxfId="2439" priority="275">
      <formula>$AY25=1</formula>
    </cfRule>
  </conditionalFormatting>
  <conditionalFormatting sqref="P27:T27">
    <cfRule type="expression" dxfId="2438" priority="274">
      <formula>$AY27=1</formula>
    </cfRule>
  </conditionalFormatting>
  <conditionalFormatting sqref="P29:T29">
    <cfRule type="expression" dxfId="2437" priority="273">
      <formula>$AY29=1</formula>
    </cfRule>
  </conditionalFormatting>
  <conditionalFormatting sqref="P31:T31">
    <cfRule type="expression" dxfId="2436" priority="272">
      <formula>$AY31=1</formula>
    </cfRule>
  </conditionalFormatting>
  <conditionalFormatting sqref="P33:T33">
    <cfRule type="expression" dxfId="2435" priority="271">
      <formula>$AY33=1</formula>
    </cfRule>
  </conditionalFormatting>
  <conditionalFormatting sqref="P35:T35">
    <cfRule type="expression" dxfId="2434" priority="270">
      <formula>$AY35=1</formula>
    </cfRule>
  </conditionalFormatting>
  <conditionalFormatting sqref="P37:T37">
    <cfRule type="expression" dxfId="2433" priority="269">
      <formula>$AY37=1</formula>
    </cfRule>
  </conditionalFormatting>
  <conditionalFormatting sqref="P39:T39">
    <cfRule type="expression" dxfId="2432" priority="268">
      <formula>$AY39=1</formula>
    </cfRule>
  </conditionalFormatting>
  <conditionalFormatting sqref="P41:T41">
    <cfRule type="expression" dxfId="2431" priority="267">
      <formula>$AY41=1</formula>
    </cfRule>
  </conditionalFormatting>
  <conditionalFormatting sqref="P43:T43">
    <cfRule type="expression" dxfId="2430" priority="266">
      <formula>$AY43=1</formula>
    </cfRule>
  </conditionalFormatting>
  <conditionalFormatting sqref="P45:T45">
    <cfRule type="expression" dxfId="2429" priority="265">
      <formula>$AY45=1</formula>
    </cfRule>
  </conditionalFormatting>
  <conditionalFormatting sqref="P47:T47">
    <cfRule type="expression" dxfId="2428" priority="264">
      <formula>$AY47=1</formula>
    </cfRule>
  </conditionalFormatting>
  <conditionalFormatting sqref="P49:T49">
    <cfRule type="expression" dxfId="2427" priority="263">
      <formula>$AY49=1</formula>
    </cfRule>
  </conditionalFormatting>
  <conditionalFormatting sqref="P51:T51">
    <cfRule type="expression" dxfId="2426" priority="262">
      <formula>$AY51=1</formula>
    </cfRule>
  </conditionalFormatting>
  <conditionalFormatting sqref="P53:T53">
    <cfRule type="expression" dxfId="2425" priority="261">
      <formula>$AY53=1</formula>
    </cfRule>
  </conditionalFormatting>
  <conditionalFormatting sqref="P16:T16">
    <cfRule type="expression" dxfId="2424" priority="260">
      <formula>$AY16=1</formula>
    </cfRule>
  </conditionalFormatting>
  <conditionalFormatting sqref="V15:Z15">
    <cfRule type="expression" dxfId="2423" priority="240">
      <formula>$AY15=1</formula>
    </cfRule>
  </conditionalFormatting>
  <conditionalFormatting sqref="V52:Z52">
    <cfRule type="expression" dxfId="2422" priority="201">
      <formula>$AY52=1</formula>
    </cfRule>
  </conditionalFormatting>
  <conditionalFormatting sqref="V50:Z50">
    <cfRule type="expression" dxfId="2421" priority="202">
      <formula>$AY50=1</formula>
    </cfRule>
  </conditionalFormatting>
  <conditionalFormatting sqref="V48:Z48">
    <cfRule type="expression" dxfId="2420" priority="203">
      <formula>$AY48=1</formula>
    </cfRule>
  </conditionalFormatting>
  <conditionalFormatting sqref="V46:Z46">
    <cfRule type="expression" dxfId="2419" priority="204">
      <formula>$AY46=1</formula>
    </cfRule>
  </conditionalFormatting>
  <conditionalFormatting sqref="V44:Z44">
    <cfRule type="expression" dxfId="2418" priority="205">
      <formula>$AY44=1</formula>
    </cfRule>
  </conditionalFormatting>
  <conditionalFormatting sqref="V42:Z42">
    <cfRule type="expression" dxfId="2417" priority="206">
      <formula>$AY42=1</formula>
    </cfRule>
  </conditionalFormatting>
  <conditionalFormatting sqref="V40:Z40">
    <cfRule type="expression" dxfId="2416" priority="207">
      <formula>$AY40=1</formula>
    </cfRule>
  </conditionalFormatting>
  <conditionalFormatting sqref="V38:Z38">
    <cfRule type="expression" dxfId="2415" priority="208">
      <formula>$AY38=1</formula>
    </cfRule>
  </conditionalFormatting>
  <conditionalFormatting sqref="V36:Z36">
    <cfRule type="expression" dxfId="2414" priority="209">
      <formula>$AY36=1</formula>
    </cfRule>
  </conditionalFormatting>
  <conditionalFormatting sqref="V34:Z34">
    <cfRule type="expression" dxfId="2413" priority="210">
      <formula>$AY34=1</formula>
    </cfRule>
  </conditionalFormatting>
  <conditionalFormatting sqref="V32:Z32">
    <cfRule type="expression" dxfId="2412" priority="211">
      <formula>$AY32=1</formula>
    </cfRule>
  </conditionalFormatting>
  <conditionalFormatting sqref="V30:Z30">
    <cfRule type="expression" dxfId="2411" priority="212">
      <formula>$AY30=1</formula>
    </cfRule>
  </conditionalFormatting>
  <conditionalFormatting sqref="V28:Z28">
    <cfRule type="expression" dxfId="2410" priority="213">
      <formula>$AY28=1</formula>
    </cfRule>
  </conditionalFormatting>
  <conditionalFormatting sqref="V26:Z26">
    <cfRule type="expression" dxfId="2409" priority="214">
      <formula>$AY26=1</formula>
    </cfRule>
  </conditionalFormatting>
  <conditionalFormatting sqref="V24:Z24">
    <cfRule type="expression" dxfId="2408" priority="215">
      <formula>$AY24=1</formula>
    </cfRule>
  </conditionalFormatting>
  <conditionalFormatting sqref="V22:Z22">
    <cfRule type="expression" dxfId="2407" priority="216">
      <formula>$AY22=1</formula>
    </cfRule>
  </conditionalFormatting>
  <conditionalFormatting sqref="V20:Z20">
    <cfRule type="expression" dxfId="2406" priority="217">
      <formula>$AY20=1</formula>
    </cfRule>
  </conditionalFormatting>
  <conditionalFormatting sqref="V18:Z18">
    <cfRule type="expression" dxfId="2405" priority="218">
      <formula>$AY18=1</formula>
    </cfRule>
  </conditionalFormatting>
  <conditionalFormatting sqref="V14:Z14">
    <cfRule type="expression" dxfId="2404" priority="219">
      <formula>$AY14=1</formula>
    </cfRule>
  </conditionalFormatting>
  <conditionalFormatting sqref="V17:Z17">
    <cfRule type="expression" dxfId="2403" priority="239">
      <formula>$AY17=1</formula>
    </cfRule>
  </conditionalFormatting>
  <conditionalFormatting sqref="V19:Z19">
    <cfRule type="expression" dxfId="2402" priority="238">
      <formula>$AY19=1</formula>
    </cfRule>
  </conditionalFormatting>
  <conditionalFormatting sqref="V21:Z21">
    <cfRule type="expression" dxfId="2401" priority="237">
      <formula>$AY21=1</formula>
    </cfRule>
  </conditionalFormatting>
  <conditionalFormatting sqref="V23:Z23">
    <cfRule type="expression" dxfId="2400" priority="236">
      <formula>$AY23=1</formula>
    </cfRule>
  </conditionalFormatting>
  <conditionalFormatting sqref="V25:Z25">
    <cfRule type="expression" dxfId="2399" priority="235">
      <formula>$AY25=1</formula>
    </cfRule>
  </conditionalFormatting>
  <conditionalFormatting sqref="V27:Z27">
    <cfRule type="expression" dxfId="2398" priority="234">
      <formula>$AY27=1</formula>
    </cfRule>
  </conditionalFormatting>
  <conditionalFormatting sqref="V29:Z29">
    <cfRule type="expression" dxfId="2397" priority="233">
      <formula>$AY29=1</formula>
    </cfRule>
  </conditionalFormatting>
  <conditionalFormatting sqref="V31:Z31">
    <cfRule type="expression" dxfId="2396" priority="232">
      <formula>$AY31=1</formula>
    </cfRule>
  </conditionalFormatting>
  <conditionalFormatting sqref="V33:Z33">
    <cfRule type="expression" dxfId="2395" priority="231">
      <formula>$AY33=1</formula>
    </cfRule>
  </conditionalFormatting>
  <conditionalFormatting sqref="V35:Z35">
    <cfRule type="expression" dxfId="2394" priority="230">
      <formula>$AY35=1</formula>
    </cfRule>
  </conditionalFormatting>
  <conditionalFormatting sqref="V37:Z37">
    <cfRule type="expression" dxfId="2393" priority="229">
      <formula>$AY37=1</formula>
    </cfRule>
  </conditionalFormatting>
  <conditionalFormatting sqref="V39:Z39">
    <cfRule type="expression" dxfId="2392" priority="228">
      <formula>$AY39=1</formula>
    </cfRule>
  </conditionalFormatting>
  <conditionalFormatting sqref="V41:Z41">
    <cfRule type="expression" dxfId="2391" priority="227">
      <formula>$AY41=1</formula>
    </cfRule>
  </conditionalFormatting>
  <conditionalFormatting sqref="V43:Z43">
    <cfRule type="expression" dxfId="2390" priority="226">
      <formula>$AY43=1</formula>
    </cfRule>
  </conditionalFormatting>
  <conditionalFormatting sqref="V45:Z45">
    <cfRule type="expression" dxfId="2389" priority="225">
      <formula>$AY45=1</formula>
    </cfRule>
  </conditionalFormatting>
  <conditionalFormatting sqref="V47:Z47">
    <cfRule type="expression" dxfId="2388" priority="224">
      <formula>$AY47=1</formula>
    </cfRule>
  </conditionalFormatting>
  <conditionalFormatting sqref="V49:Z49">
    <cfRule type="expression" dxfId="2387" priority="223">
      <formula>$AY49=1</formula>
    </cfRule>
  </conditionalFormatting>
  <conditionalFormatting sqref="V51:Z51">
    <cfRule type="expression" dxfId="2386" priority="222">
      <formula>$AY51=1</formula>
    </cfRule>
  </conditionalFormatting>
  <conditionalFormatting sqref="V53:Z53">
    <cfRule type="expression" dxfId="2385" priority="221">
      <formula>$AY53=1</formula>
    </cfRule>
  </conditionalFormatting>
  <conditionalFormatting sqref="V16:Z16">
    <cfRule type="expression" dxfId="2384" priority="220">
      <formula>$AY16=1</formula>
    </cfRule>
  </conditionalFormatting>
  <conditionalFormatting sqref="AB15:AF15">
    <cfRule type="expression" dxfId="2383" priority="200">
      <formula>$AY15=1</formula>
    </cfRule>
  </conditionalFormatting>
  <conditionalFormatting sqref="AB52:AF52">
    <cfRule type="expression" dxfId="2382" priority="161">
      <formula>$AY52=1</formula>
    </cfRule>
  </conditionalFormatting>
  <conditionalFormatting sqref="AB50:AF50">
    <cfRule type="expression" dxfId="2381" priority="162">
      <formula>$AY50=1</formula>
    </cfRule>
  </conditionalFormatting>
  <conditionalFormatting sqref="AB48:AF48">
    <cfRule type="expression" dxfId="2380" priority="163">
      <formula>$AY48=1</formula>
    </cfRule>
  </conditionalFormatting>
  <conditionalFormatting sqref="AB46:AF46">
    <cfRule type="expression" dxfId="2379" priority="164">
      <formula>$AY46=1</formula>
    </cfRule>
  </conditionalFormatting>
  <conditionalFormatting sqref="AB44:AF44">
    <cfRule type="expression" dxfId="2378" priority="165">
      <formula>$AY44=1</formula>
    </cfRule>
  </conditionalFormatting>
  <conditionalFormatting sqref="AB42:AF42">
    <cfRule type="expression" dxfId="2377" priority="166">
      <formula>$AY42=1</formula>
    </cfRule>
  </conditionalFormatting>
  <conditionalFormatting sqref="AB40:AF40">
    <cfRule type="expression" dxfId="2376" priority="167">
      <formula>$AY40=1</formula>
    </cfRule>
  </conditionalFormatting>
  <conditionalFormatting sqref="AB38:AF38">
    <cfRule type="expression" dxfId="2375" priority="168">
      <formula>$AY38=1</formula>
    </cfRule>
  </conditionalFormatting>
  <conditionalFormatting sqref="AB36:AF36">
    <cfRule type="expression" dxfId="2374" priority="169">
      <formula>$AY36=1</formula>
    </cfRule>
  </conditionalFormatting>
  <conditionalFormatting sqref="AB34:AF34">
    <cfRule type="expression" dxfId="2373" priority="170">
      <formula>$AY34=1</formula>
    </cfRule>
  </conditionalFormatting>
  <conditionalFormatting sqref="AB32:AF32">
    <cfRule type="expression" dxfId="2372" priority="171">
      <formula>$AY32=1</formula>
    </cfRule>
  </conditionalFormatting>
  <conditionalFormatting sqref="AB30:AF30">
    <cfRule type="expression" dxfId="2371" priority="172">
      <formula>$AY30=1</formula>
    </cfRule>
  </conditionalFormatting>
  <conditionalFormatting sqref="AB28:AF28">
    <cfRule type="expression" dxfId="2370" priority="173">
      <formula>$AY28=1</formula>
    </cfRule>
  </conditionalFormatting>
  <conditionalFormatting sqref="AB26:AF26">
    <cfRule type="expression" dxfId="2369" priority="174">
      <formula>$AY26=1</formula>
    </cfRule>
  </conditionalFormatting>
  <conditionalFormatting sqref="AB24:AF24">
    <cfRule type="expression" dxfId="2368" priority="175">
      <formula>$AY24=1</formula>
    </cfRule>
  </conditionalFormatting>
  <conditionalFormatting sqref="AB22:AF22">
    <cfRule type="expression" dxfId="2367" priority="176">
      <formula>$AY22=1</formula>
    </cfRule>
  </conditionalFormatting>
  <conditionalFormatting sqref="AB20:AF20">
    <cfRule type="expression" dxfId="2366" priority="177">
      <formula>$AY20=1</formula>
    </cfRule>
  </conditionalFormatting>
  <conditionalFormatting sqref="AB18:AF18">
    <cfRule type="expression" dxfId="2365" priority="178">
      <formula>$AY18=1</formula>
    </cfRule>
  </conditionalFormatting>
  <conditionalFormatting sqref="AB14:AF14">
    <cfRule type="expression" dxfId="2364" priority="179">
      <formula>$AY14=1</formula>
    </cfRule>
  </conditionalFormatting>
  <conditionalFormatting sqref="AB17:AF17">
    <cfRule type="expression" dxfId="2363" priority="199">
      <formula>$AY17=1</formula>
    </cfRule>
  </conditionalFormatting>
  <conditionalFormatting sqref="AB19:AF19">
    <cfRule type="expression" dxfId="2362" priority="198">
      <formula>$AY19=1</formula>
    </cfRule>
  </conditionalFormatting>
  <conditionalFormatting sqref="AB21:AF21">
    <cfRule type="expression" dxfId="2361" priority="197">
      <formula>$AY21=1</formula>
    </cfRule>
  </conditionalFormatting>
  <conditionalFormatting sqref="AB23:AF23">
    <cfRule type="expression" dxfId="2360" priority="196">
      <formula>$AY23=1</formula>
    </cfRule>
  </conditionalFormatting>
  <conditionalFormatting sqref="AB25:AF25">
    <cfRule type="expression" dxfId="2359" priority="195">
      <formula>$AY25=1</formula>
    </cfRule>
  </conditionalFormatting>
  <conditionalFormatting sqref="AB27:AF27">
    <cfRule type="expression" dxfId="2358" priority="194">
      <formula>$AY27=1</formula>
    </cfRule>
  </conditionalFormatting>
  <conditionalFormatting sqref="AB29:AF29">
    <cfRule type="expression" dxfId="2357" priority="193">
      <formula>$AY29=1</formula>
    </cfRule>
  </conditionalFormatting>
  <conditionalFormatting sqref="AB31:AF31">
    <cfRule type="expression" dxfId="2356" priority="192">
      <formula>$AY31=1</formula>
    </cfRule>
  </conditionalFormatting>
  <conditionalFormatting sqref="AB33:AF33">
    <cfRule type="expression" dxfId="2355" priority="191">
      <formula>$AY33=1</formula>
    </cfRule>
  </conditionalFormatting>
  <conditionalFormatting sqref="AB35:AF35">
    <cfRule type="expression" dxfId="2354" priority="190">
      <formula>$AY35=1</formula>
    </cfRule>
  </conditionalFormatting>
  <conditionalFormatting sqref="AB37:AF37">
    <cfRule type="expression" dxfId="2353" priority="189">
      <formula>$AY37=1</formula>
    </cfRule>
  </conditionalFormatting>
  <conditionalFormatting sqref="AB39:AF39">
    <cfRule type="expression" dxfId="2352" priority="188">
      <formula>$AY39=1</formula>
    </cfRule>
  </conditionalFormatting>
  <conditionalFormatting sqref="AB41:AF41">
    <cfRule type="expression" dxfId="2351" priority="187">
      <formula>$AY41=1</formula>
    </cfRule>
  </conditionalFormatting>
  <conditionalFormatting sqref="AB43:AF43">
    <cfRule type="expression" dxfId="2350" priority="186">
      <formula>$AY43=1</formula>
    </cfRule>
  </conditionalFormatting>
  <conditionalFormatting sqref="AB45:AF45">
    <cfRule type="expression" dxfId="2349" priority="185">
      <formula>$AY45=1</formula>
    </cfRule>
  </conditionalFormatting>
  <conditionalFormatting sqref="AB47:AF47">
    <cfRule type="expression" dxfId="2348" priority="184">
      <formula>$AY47=1</formula>
    </cfRule>
  </conditionalFormatting>
  <conditionalFormatting sqref="AB49:AF49">
    <cfRule type="expression" dxfId="2347" priority="183">
      <formula>$AY49=1</formula>
    </cfRule>
  </conditionalFormatting>
  <conditionalFormatting sqref="AB51:AF51">
    <cfRule type="expression" dxfId="2346" priority="182">
      <formula>$AY51=1</formula>
    </cfRule>
  </conditionalFormatting>
  <conditionalFormatting sqref="AB53:AF53">
    <cfRule type="expression" dxfId="2345" priority="181">
      <formula>$AY53=1</formula>
    </cfRule>
  </conditionalFormatting>
  <conditionalFormatting sqref="AB16:AF16">
    <cfRule type="expression" dxfId="2344" priority="180">
      <formula>$AY16=1</formula>
    </cfRule>
  </conditionalFormatting>
  <conditionalFormatting sqref="J94:N94">
    <cfRule type="expression" dxfId="2343" priority="142">
      <formula>$AY94=1</formula>
    </cfRule>
  </conditionalFormatting>
  <conditionalFormatting sqref="J58:N58">
    <cfRule type="expression" dxfId="2342" priority="160">
      <formula>$AY58=1</formula>
    </cfRule>
  </conditionalFormatting>
  <conditionalFormatting sqref="J60:N60">
    <cfRule type="expression" dxfId="2341" priority="159">
      <formula>$AY60=1</formula>
    </cfRule>
  </conditionalFormatting>
  <conditionalFormatting sqref="J62:N62">
    <cfRule type="expression" dxfId="2340" priority="158">
      <formula>$AY62=1</formula>
    </cfRule>
  </conditionalFormatting>
  <conditionalFormatting sqref="J64:N64">
    <cfRule type="expression" dxfId="2339" priority="157">
      <formula>$AY64=1</formula>
    </cfRule>
  </conditionalFormatting>
  <conditionalFormatting sqref="J66:N66">
    <cfRule type="expression" dxfId="2338" priority="156">
      <formula>$AY66=1</formula>
    </cfRule>
  </conditionalFormatting>
  <conditionalFormatting sqref="J68:N68">
    <cfRule type="expression" dxfId="2337" priority="155">
      <formula>$AY68=1</formula>
    </cfRule>
  </conditionalFormatting>
  <conditionalFormatting sqref="J70:N70">
    <cfRule type="expression" dxfId="2336" priority="154">
      <formula>$AY70=1</formula>
    </cfRule>
  </conditionalFormatting>
  <conditionalFormatting sqref="J72:N72">
    <cfRule type="expression" dxfId="2335" priority="153">
      <formula>$AY72=1</formula>
    </cfRule>
  </conditionalFormatting>
  <conditionalFormatting sqref="J74:N74">
    <cfRule type="expression" dxfId="2334" priority="152">
      <formula>$AY74=1</formula>
    </cfRule>
  </conditionalFormatting>
  <conditionalFormatting sqref="J76:N76">
    <cfRule type="expression" dxfId="2333" priority="151">
      <formula>$AY76=1</formula>
    </cfRule>
  </conditionalFormatting>
  <conditionalFormatting sqref="J78:N78">
    <cfRule type="expression" dxfId="2332" priority="150">
      <formula>$AY78=1</formula>
    </cfRule>
  </conditionalFormatting>
  <conditionalFormatting sqref="J80:N80">
    <cfRule type="expression" dxfId="2331" priority="149">
      <formula>$AY80=1</formula>
    </cfRule>
  </conditionalFormatting>
  <conditionalFormatting sqref="J82:N82">
    <cfRule type="expression" dxfId="2330" priority="148">
      <formula>$AY82=1</formula>
    </cfRule>
  </conditionalFormatting>
  <conditionalFormatting sqref="J84:N84">
    <cfRule type="expression" dxfId="2329" priority="147">
      <formula>$AY84=1</formula>
    </cfRule>
  </conditionalFormatting>
  <conditionalFormatting sqref="J86:N86">
    <cfRule type="expression" dxfId="2328" priority="146">
      <formula>$AY86=1</formula>
    </cfRule>
  </conditionalFormatting>
  <conditionalFormatting sqref="J88:N88">
    <cfRule type="expression" dxfId="2327" priority="145">
      <formula>$AY88=1</formula>
    </cfRule>
  </conditionalFormatting>
  <conditionalFormatting sqref="J90:N90">
    <cfRule type="expression" dxfId="2326" priority="144">
      <formula>$AY90=1</formula>
    </cfRule>
  </conditionalFormatting>
  <conditionalFormatting sqref="J92:N92">
    <cfRule type="expression" dxfId="2325" priority="143">
      <formula>$AY92=1</formula>
    </cfRule>
  </conditionalFormatting>
  <conditionalFormatting sqref="J96:N96">
    <cfRule type="expression" dxfId="2324" priority="141">
      <formula>$AY96=1</formula>
    </cfRule>
  </conditionalFormatting>
  <conditionalFormatting sqref="J59:N59">
    <cfRule type="expression" dxfId="2323" priority="140">
      <formula>$AY59=1</formula>
    </cfRule>
  </conditionalFormatting>
  <conditionalFormatting sqref="J57:N57">
    <cfRule type="expression" dxfId="2322" priority="139">
      <formula>$AY57=1</formula>
    </cfRule>
  </conditionalFormatting>
  <conditionalFormatting sqref="J61:N61">
    <cfRule type="expression" dxfId="2321" priority="138">
      <formula>$AY61=1</formula>
    </cfRule>
  </conditionalFormatting>
  <conditionalFormatting sqref="J63:N63">
    <cfRule type="expression" dxfId="2320" priority="137">
      <formula>$AY63=1</formula>
    </cfRule>
  </conditionalFormatting>
  <conditionalFormatting sqref="J65:N65">
    <cfRule type="expression" dxfId="2319" priority="136">
      <formula>$AY65=1</formula>
    </cfRule>
  </conditionalFormatting>
  <conditionalFormatting sqref="J67:N67">
    <cfRule type="expression" dxfId="2318" priority="135">
      <formula>$AY67=1</formula>
    </cfRule>
  </conditionalFormatting>
  <conditionalFormatting sqref="J69:N69">
    <cfRule type="expression" dxfId="2317" priority="134">
      <formula>$AY69=1</formula>
    </cfRule>
  </conditionalFormatting>
  <conditionalFormatting sqref="J71:N71">
    <cfRule type="expression" dxfId="2316" priority="133">
      <formula>$AY71=1</formula>
    </cfRule>
  </conditionalFormatting>
  <conditionalFormatting sqref="J73:N73">
    <cfRule type="expression" dxfId="2315" priority="132">
      <formula>$AY73=1</formula>
    </cfRule>
  </conditionalFormatting>
  <conditionalFormatting sqref="J75:N75">
    <cfRule type="expression" dxfId="2314" priority="131">
      <formula>$AY75=1</formula>
    </cfRule>
  </conditionalFormatting>
  <conditionalFormatting sqref="J77:N77">
    <cfRule type="expression" dxfId="2313" priority="130">
      <formula>$AY77=1</formula>
    </cfRule>
  </conditionalFormatting>
  <conditionalFormatting sqref="J79:N79">
    <cfRule type="expression" dxfId="2312" priority="129">
      <formula>$AY79=1</formula>
    </cfRule>
  </conditionalFormatting>
  <conditionalFormatting sqref="J81:N81">
    <cfRule type="expression" dxfId="2311" priority="128">
      <formula>$AY81=1</formula>
    </cfRule>
  </conditionalFormatting>
  <conditionalFormatting sqref="J83:N83">
    <cfRule type="expression" dxfId="2310" priority="127">
      <formula>$AY83=1</formula>
    </cfRule>
  </conditionalFormatting>
  <conditionalFormatting sqref="J85:N85">
    <cfRule type="expression" dxfId="2309" priority="126">
      <formula>$AY85=1</formula>
    </cfRule>
  </conditionalFormatting>
  <conditionalFormatting sqref="J87:N87">
    <cfRule type="expression" dxfId="2308" priority="125">
      <formula>$AY87=1</formula>
    </cfRule>
  </conditionalFormatting>
  <conditionalFormatting sqref="J89:N89">
    <cfRule type="expression" dxfId="2307" priority="124">
      <formula>$AY89=1</formula>
    </cfRule>
  </conditionalFormatting>
  <conditionalFormatting sqref="J91:N91">
    <cfRule type="expression" dxfId="2306" priority="123">
      <formula>$AY91=1</formula>
    </cfRule>
  </conditionalFormatting>
  <conditionalFormatting sqref="J93:N93">
    <cfRule type="expression" dxfId="2305" priority="122">
      <formula>$AY93=1</formula>
    </cfRule>
  </conditionalFormatting>
  <conditionalFormatting sqref="J95:N95">
    <cfRule type="expression" dxfId="2304" priority="121">
      <formula>$AY95=1</formula>
    </cfRule>
  </conditionalFormatting>
  <conditionalFormatting sqref="P94:T94">
    <cfRule type="expression" dxfId="2303" priority="102">
      <formula>$AY94=1</formula>
    </cfRule>
  </conditionalFormatting>
  <conditionalFormatting sqref="P58:T58">
    <cfRule type="expression" dxfId="2302" priority="120">
      <formula>$AY58=1</formula>
    </cfRule>
  </conditionalFormatting>
  <conditionalFormatting sqref="P60:T60">
    <cfRule type="expression" dxfId="2301" priority="119">
      <formula>$AY60=1</formula>
    </cfRule>
  </conditionalFormatting>
  <conditionalFormatting sqref="P62:T62">
    <cfRule type="expression" dxfId="2300" priority="118">
      <formula>$AY62=1</formula>
    </cfRule>
  </conditionalFormatting>
  <conditionalFormatting sqref="P64:T64">
    <cfRule type="expression" dxfId="2299" priority="117">
      <formula>$AY64=1</formula>
    </cfRule>
  </conditionalFormatting>
  <conditionalFormatting sqref="P66:T66">
    <cfRule type="expression" dxfId="2298" priority="116">
      <formula>$AY66=1</formula>
    </cfRule>
  </conditionalFormatting>
  <conditionalFormatting sqref="P68:T68">
    <cfRule type="expression" dxfId="2297" priority="115">
      <formula>$AY68=1</formula>
    </cfRule>
  </conditionalFormatting>
  <conditionalFormatting sqref="P70:T70">
    <cfRule type="expression" dxfId="2296" priority="114">
      <formula>$AY70=1</formula>
    </cfRule>
  </conditionalFormatting>
  <conditionalFormatting sqref="P72:T72">
    <cfRule type="expression" dxfId="2295" priority="113">
      <formula>$AY72=1</formula>
    </cfRule>
  </conditionalFormatting>
  <conditionalFormatting sqref="P74:T74">
    <cfRule type="expression" dxfId="2294" priority="112">
      <formula>$AY74=1</formula>
    </cfRule>
  </conditionalFormatting>
  <conditionalFormatting sqref="P76:T76">
    <cfRule type="expression" dxfId="2293" priority="111">
      <formula>$AY76=1</formula>
    </cfRule>
  </conditionalFormatting>
  <conditionalFormatting sqref="P78:T78">
    <cfRule type="expression" dxfId="2292" priority="110">
      <formula>$AY78=1</formula>
    </cfRule>
  </conditionalFormatting>
  <conditionalFormatting sqref="P80:T80">
    <cfRule type="expression" dxfId="2291" priority="109">
      <formula>$AY80=1</formula>
    </cfRule>
  </conditionalFormatting>
  <conditionalFormatting sqref="P82:T82">
    <cfRule type="expression" dxfId="2290" priority="108">
      <formula>$AY82=1</formula>
    </cfRule>
  </conditionalFormatting>
  <conditionalFormatting sqref="P84:T84">
    <cfRule type="expression" dxfId="2289" priority="107">
      <formula>$AY84=1</formula>
    </cfRule>
  </conditionalFormatting>
  <conditionalFormatting sqref="P86:T86">
    <cfRule type="expression" dxfId="2288" priority="106">
      <formula>$AY86=1</formula>
    </cfRule>
  </conditionalFormatting>
  <conditionalFormatting sqref="P88:T88">
    <cfRule type="expression" dxfId="2287" priority="105">
      <formula>$AY88=1</formula>
    </cfRule>
  </conditionalFormatting>
  <conditionalFormatting sqref="P90:T90">
    <cfRule type="expression" dxfId="2286" priority="104">
      <formula>$AY90=1</formula>
    </cfRule>
  </conditionalFormatting>
  <conditionalFormatting sqref="P92:T92">
    <cfRule type="expression" dxfId="2285" priority="103">
      <formula>$AY92=1</formula>
    </cfRule>
  </conditionalFormatting>
  <conditionalFormatting sqref="P96:T96">
    <cfRule type="expression" dxfId="2284" priority="101">
      <formula>$AY96=1</formula>
    </cfRule>
  </conditionalFormatting>
  <conditionalFormatting sqref="P59:T59">
    <cfRule type="expression" dxfId="2283" priority="100">
      <formula>$AY59=1</formula>
    </cfRule>
  </conditionalFormatting>
  <conditionalFormatting sqref="P57:T57">
    <cfRule type="expression" dxfId="2282" priority="99">
      <formula>$AY57=1</formula>
    </cfRule>
  </conditionalFormatting>
  <conditionalFormatting sqref="P61:T61">
    <cfRule type="expression" dxfId="2281" priority="98">
      <formula>$AY61=1</formula>
    </cfRule>
  </conditionalFormatting>
  <conditionalFormatting sqref="P63:T63">
    <cfRule type="expression" dxfId="2280" priority="97">
      <formula>$AY63=1</formula>
    </cfRule>
  </conditionalFormatting>
  <conditionalFormatting sqref="P65:T65">
    <cfRule type="expression" dxfId="2279" priority="96">
      <formula>$AY65=1</formula>
    </cfRule>
  </conditionalFormatting>
  <conditionalFormatting sqref="P67:T67">
    <cfRule type="expression" dxfId="2278" priority="95">
      <formula>$AY67=1</formula>
    </cfRule>
  </conditionalFormatting>
  <conditionalFormatting sqref="P69:T69">
    <cfRule type="expression" dxfId="2277" priority="94">
      <formula>$AY69=1</formula>
    </cfRule>
  </conditionalFormatting>
  <conditionalFormatting sqref="P71:T71">
    <cfRule type="expression" dxfId="2276" priority="93">
      <formula>$AY71=1</formula>
    </cfRule>
  </conditionalFormatting>
  <conditionalFormatting sqref="P73:T73">
    <cfRule type="expression" dxfId="2275" priority="92">
      <formula>$AY73=1</formula>
    </cfRule>
  </conditionalFormatting>
  <conditionalFormatting sqref="P75:T75">
    <cfRule type="expression" dxfId="2274" priority="91">
      <formula>$AY75=1</formula>
    </cfRule>
  </conditionalFormatting>
  <conditionalFormatting sqref="P77:T77">
    <cfRule type="expression" dxfId="2273" priority="90">
      <formula>$AY77=1</formula>
    </cfRule>
  </conditionalFormatting>
  <conditionalFormatting sqref="P79:T79">
    <cfRule type="expression" dxfId="2272" priority="89">
      <formula>$AY79=1</formula>
    </cfRule>
  </conditionalFormatting>
  <conditionalFormatting sqref="P81:T81">
    <cfRule type="expression" dxfId="2271" priority="88">
      <formula>$AY81=1</formula>
    </cfRule>
  </conditionalFormatting>
  <conditionalFormatting sqref="P83:T83">
    <cfRule type="expression" dxfId="2270" priority="87">
      <formula>$AY83=1</formula>
    </cfRule>
  </conditionalFormatting>
  <conditionalFormatting sqref="P85:T85">
    <cfRule type="expression" dxfId="2269" priority="86">
      <formula>$AY85=1</formula>
    </cfRule>
  </conditionalFormatting>
  <conditionalFormatting sqref="P87:T87">
    <cfRule type="expression" dxfId="2268" priority="85">
      <formula>$AY87=1</formula>
    </cfRule>
  </conditionalFormatting>
  <conditionalFormatting sqref="P89:T89">
    <cfRule type="expression" dxfId="2267" priority="84">
      <formula>$AY89=1</formula>
    </cfRule>
  </conditionalFormatting>
  <conditionalFormatting sqref="P91:T91">
    <cfRule type="expression" dxfId="2266" priority="83">
      <formula>$AY91=1</formula>
    </cfRule>
  </conditionalFormatting>
  <conditionalFormatting sqref="P93:T93">
    <cfRule type="expression" dxfId="2265" priority="82">
      <formula>$AY93=1</formula>
    </cfRule>
  </conditionalFormatting>
  <conditionalFormatting sqref="P95:T95">
    <cfRule type="expression" dxfId="2264" priority="81">
      <formula>$AY95=1</formula>
    </cfRule>
  </conditionalFormatting>
  <conditionalFormatting sqref="V94:Z94">
    <cfRule type="expression" dxfId="2263" priority="62">
      <formula>$AY94=1</formula>
    </cfRule>
  </conditionalFormatting>
  <conditionalFormatting sqref="V58:Z58">
    <cfRule type="expression" dxfId="2262" priority="80">
      <formula>$AY58=1</formula>
    </cfRule>
  </conditionalFormatting>
  <conditionalFormatting sqref="V60:Z60">
    <cfRule type="expression" dxfId="2261" priority="79">
      <formula>$AY60=1</formula>
    </cfRule>
  </conditionalFormatting>
  <conditionalFormatting sqref="V62:Z62">
    <cfRule type="expression" dxfId="2260" priority="78">
      <formula>$AY62=1</formula>
    </cfRule>
  </conditionalFormatting>
  <conditionalFormatting sqref="V64:Z64">
    <cfRule type="expression" dxfId="2259" priority="77">
      <formula>$AY64=1</formula>
    </cfRule>
  </conditionalFormatting>
  <conditionalFormatting sqref="V66:Z66">
    <cfRule type="expression" dxfId="2258" priority="76">
      <formula>$AY66=1</formula>
    </cfRule>
  </conditionalFormatting>
  <conditionalFormatting sqref="V68:Z68">
    <cfRule type="expression" dxfId="2257" priority="75">
      <formula>$AY68=1</formula>
    </cfRule>
  </conditionalFormatting>
  <conditionalFormatting sqref="V70:Z70">
    <cfRule type="expression" dxfId="2256" priority="74">
      <formula>$AY70=1</formula>
    </cfRule>
  </conditionalFormatting>
  <conditionalFormatting sqref="V72:Z72">
    <cfRule type="expression" dxfId="2255" priority="73">
      <formula>$AY72=1</formula>
    </cfRule>
  </conditionalFormatting>
  <conditionalFormatting sqref="V74:Z74">
    <cfRule type="expression" dxfId="2254" priority="72">
      <formula>$AY74=1</formula>
    </cfRule>
  </conditionalFormatting>
  <conditionalFormatting sqref="V76:Z76">
    <cfRule type="expression" dxfId="2253" priority="71">
      <formula>$AY76=1</formula>
    </cfRule>
  </conditionalFormatting>
  <conditionalFormatting sqref="V78:Z78">
    <cfRule type="expression" dxfId="2252" priority="70">
      <formula>$AY78=1</formula>
    </cfRule>
  </conditionalFormatting>
  <conditionalFormatting sqref="V80:Z80">
    <cfRule type="expression" dxfId="2251" priority="69">
      <formula>$AY80=1</formula>
    </cfRule>
  </conditionalFormatting>
  <conditionalFormatting sqref="V82:Z82">
    <cfRule type="expression" dxfId="2250" priority="68">
      <formula>$AY82=1</formula>
    </cfRule>
  </conditionalFormatting>
  <conditionalFormatting sqref="V84:Z84">
    <cfRule type="expression" dxfId="2249" priority="67">
      <formula>$AY84=1</formula>
    </cfRule>
  </conditionalFormatting>
  <conditionalFormatting sqref="V86:Z86">
    <cfRule type="expression" dxfId="2248" priority="66">
      <formula>$AY86=1</formula>
    </cfRule>
  </conditionalFormatting>
  <conditionalFormatting sqref="V88:Z88">
    <cfRule type="expression" dxfId="2247" priority="65">
      <formula>$AY88=1</formula>
    </cfRule>
  </conditionalFormatting>
  <conditionalFormatting sqref="V90:Z90">
    <cfRule type="expression" dxfId="2246" priority="64">
      <formula>$AY90=1</formula>
    </cfRule>
  </conditionalFormatting>
  <conditionalFormatting sqref="V92:Z92">
    <cfRule type="expression" dxfId="2245" priority="63">
      <formula>$AY92=1</formula>
    </cfRule>
  </conditionalFormatting>
  <conditionalFormatting sqref="V96:Z96">
    <cfRule type="expression" dxfId="2244" priority="61">
      <formula>$AY96=1</formula>
    </cfRule>
  </conditionalFormatting>
  <conditionalFormatting sqref="V59:Z59">
    <cfRule type="expression" dxfId="2243" priority="60">
      <formula>$AY59=1</formula>
    </cfRule>
  </conditionalFormatting>
  <conditionalFormatting sqref="V57:Z57">
    <cfRule type="expression" dxfId="2242" priority="59">
      <formula>$AY57=1</formula>
    </cfRule>
  </conditionalFormatting>
  <conditionalFormatting sqref="V61:Z61">
    <cfRule type="expression" dxfId="2241" priority="58">
      <formula>$AY61=1</formula>
    </cfRule>
  </conditionalFormatting>
  <conditionalFormatting sqref="V63:Z63">
    <cfRule type="expression" dxfId="2240" priority="57">
      <formula>$AY63=1</formula>
    </cfRule>
  </conditionalFormatting>
  <conditionalFormatting sqref="V65:Z65">
    <cfRule type="expression" dxfId="2239" priority="56">
      <formula>$AY65=1</formula>
    </cfRule>
  </conditionalFormatting>
  <conditionalFormatting sqref="V67:Z67">
    <cfRule type="expression" dxfId="2238" priority="55">
      <formula>$AY67=1</formula>
    </cfRule>
  </conditionalFormatting>
  <conditionalFormatting sqref="V69:Z69">
    <cfRule type="expression" dxfId="2237" priority="54">
      <formula>$AY69=1</formula>
    </cfRule>
  </conditionalFormatting>
  <conditionalFormatting sqref="V71:Z71">
    <cfRule type="expression" dxfId="2236" priority="53">
      <formula>$AY71=1</formula>
    </cfRule>
  </conditionalFormatting>
  <conditionalFormatting sqref="V73:Z73">
    <cfRule type="expression" dxfId="2235" priority="52">
      <formula>$AY73=1</formula>
    </cfRule>
  </conditionalFormatting>
  <conditionalFormatting sqref="V75:Z75">
    <cfRule type="expression" dxfId="2234" priority="51">
      <formula>$AY75=1</formula>
    </cfRule>
  </conditionalFormatting>
  <conditionalFormatting sqref="V77:Z77">
    <cfRule type="expression" dxfId="2233" priority="50">
      <formula>$AY77=1</formula>
    </cfRule>
  </conditionalFormatting>
  <conditionalFormatting sqref="V79:Z79">
    <cfRule type="expression" dxfId="2232" priority="49">
      <formula>$AY79=1</formula>
    </cfRule>
  </conditionalFormatting>
  <conditionalFormatting sqref="V81:Z81">
    <cfRule type="expression" dxfId="2231" priority="48">
      <formula>$AY81=1</formula>
    </cfRule>
  </conditionalFormatting>
  <conditionalFormatting sqref="V83:Z83">
    <cfRule type="expression" dxfId="2230" priority="47">
      <formula>$AY83=1</formula>
    </cfRule>
  </conditionalFormatting>
  <conditionalFormatting sqref="V85:Z85">
    <cfRule type="expression" dxfId="2229" priority="46">
      <formula>$AY85=1</formula>
    </cfRule>
  </conditionalFormatting>
  <conditionalFormatting sqref="V87:Z87">
    <cfRule type="expression" dxfId="2228" priority="45">
      <formula>$AY87=1</formula>
    </cfRule>
  </conditionalFormatting>
  <conditionalFormatting sqref="V89:Z89">
    <cfRule type="expression" dxfId="2227" priority="44">
      <formula>$AY89=1</formula>
    </cfRule>
  </conditionalFormatting>
  <conditionalFormatting sqref="V91:Z91">
    <cfRule type="expression" dxfId="2226" priority="43">
      <formula>$AY91=1</formula>
    </cfRule>
  </conditionalFormatting>
  <conditionalFormatting sqref="V93:Z93">
    <cfRule type="expression" dxfId="2225" priority="42">
      <formula>$AY93=1</formula>
    </cfRule>
  </conditionalFormatting>
  <conditionalFormatting sqref="V95:Z95">
    <cfRule type="expression" dxfId="2224" priority="41">
      <formula>$AY95=1</formula>
    </cfRule>
  </conditionalFormatting>
  <conditionalFormatting sqref="AB94:AF94">
    <cfRule type="expression" dxfId="2223" priority="22">
      <formula>$AY94=1</formula>
    </cfRule>
  </conditionalFormatting>
  <conditionalFormatting sqref="AB58:AF58">
    <cfRule type="expression" dxfId="2222" priority="40">
      <formula>$AY58=1</formula>
    </cfRule>
  </conditionalFormatting>
  <conditionalFormatting sqref="AB60:AF60">
    <cfRule type="expression" dxfId="2221" priority="39">
      <formula>$AY60=1</formula>
    </cfRule>
  </conditionalFormatting>
  <conditionalFormatting sqref="AB62:AF62">
    <cfRule type="expression" dxfId="2220" priority="38">
      <formula>$AY62=1</formula>
    </cfRule>
  </conditionalFormatting>
  <conditionalFormatting sqref="AB64:AF64">
    <cfRule type="expression" dxfId="2219" priority="37">
      <formula>$AY64=1</formula>
    </cfRule>
  </conditionalFormatting>
  <conditionalFormatting sqref="AB66:AF66">
    <cfRule type="expression" dxfId="2218" priority="36">
      <formula>$AY66=1</formula>
    </cfRule>
  </conditionalFormatting>
  <conditionalFormatting sqref="AB68:AF68">
    <cfRule type="expression" dxfId="2217" priority="35">
      <formula>$AY68=1</formula>
    </cfRule>
  </conditionalFormatting>
  <conditionalFormatting sqref="AB70:AF70">
    <cfRule type="expression" dxfId="2216" priority="34">
      <formula>$AY70=1</formula>
    </cfRule>
  </conditionalFormatting>
  <conditionalFormatting sqref="AB72:AF72">
    <cfRule type="expression" dxfId="2215" priority="33">
      <formula>$AY72=1</formula>
    </cfRule>
  </conditionalFormatting>
  <conditionalFormatting sqref="AB74:AF74">
    <cfRule type="expression" dxfId="2214" priority="32">
      <formula>$AY74=1</formula>
    </cfRule>
  </conditionalFormatting>
  <conditionalFormatting sqref="AB76:AF76">
    <cfRule type="expression" dxfId="2213" priority="31">
      <formula>$AY76=1</formula>
    </cfRule>
  </conditionalFormatting>
  <conditionalFormatting sqref="AB78:AF78">
    <cfRule type="expression" dxfId="2212" priority="30">
      <formula>$AY78=1</formula>
    </cfRule>
  </conditionalFormatting>
  <conditionalFormatting sqref="AB80:AF80">
    <cfRule type="expression" dxfId="2211" priority="29">
      <formula>$AY80=1</formula>
    </cfRule>
  </conditionalFormatting>
  <conditionalFormatting sqref="AB82:AF82">
    <cfRule type="expression" dxfId="2210" priority="28">
      <formula>$AY82=1</formula>
    </cfRule>
  </conditionalFormatting>
  <conditionalFormatting sqref="AB84:AF84">
    <cfRule type="expression" dxfId="2209" priority="27">
      <formula>$AY84=1</formula>
    </cfRule>
  </conditionalFormatting>
  <conditionalFormatting sqref="AB86:AF86">
    <cfRule type="expression" dxfId="2208" priority="26">
      <formula>$AY86=1</formula>
    </cfRule>
  </conditionalFormatting>
  <conditionalFormatting sqref="AB88:AF88">
    <cfRule type="expression" dxfId="2207" priority="25">
      <formula>$AY88=1</formula>
    </cfRule>
  </conditionalFormatting>
  <conditionalFormatting sqref="AB90:AF90">
    <cfRule type="expression" dxfId="2206" priority="24">
      <formula>$AY90=1</formula>
    </cfRule>
  </conditionalFormatting>
  <conditionalFormatting sqref="AB92:AF92">
    <cfRule type="expression" dxfId="2205" priority="23">
      <formula>$AY92=1</formula>
    </cfRule>
  </conditionalFormatting>
  <conditionalFormatting sqref="AB96:AF96">
    <cfRule type="expression" dxfId="2204" priority="21">
      <formula>$AY96=1</formula>
    </cfRule>
  </conditionalFormatting>
  <conditionalFormatting sqref="AB59:AF59">
    <cfRule type="expression" dxfId="2203" priority="20">
      <formula>$AY59=1</formula>
    </cfRule>
  </conditionalFormatting>
  <conditionalFormatting sqref="AB57:AF57">
    <cfRule type="expression" dxfId="2202" priority="19">
      <formula>$AY57=1</formula>
    </cfRule>
  </conditionalFormatting>
  <conditionalFormatting sqref="AB61:AF61">
    <cfRule type="expression" dxfId="2201" priority="18">
      <formula>$AY61=1</formula>
    </cfRule>
  </conditionalFormatting>
  <conditionalFormatting sqref="AB63:AF63">
    <cfRule type="expression" dxfId="2200" priority="17">
      <formula>$AY63=1</formula>
    </cfRule>
  </conditionalFormatting>
  <conditionalFormatting sqref="AB65:AF65">
    <cfRule type="expression" dxfId="2199" priority="16">
      <formula>$AY65=1</formula>
    </cfRule>
  </conditionalFormatting>
  <conditionalFormatting sqref="AB67:AF67">
    <cfRule type="expression" dxfId="2198" priority="15">
      <formula>$AY67=1</formula>
    </cfRule>
  </conditionalFormatting>
  <conditionalFormatting sqref="AB69:AF69">
    <cfRule type="expression" dxfId="2197" priority="14">
      <formula>$AY69=1</formula>
    </cfRule>
  </conditionalFormatting>
  <conditionalFormatting sqref="AB71:AF71">
    <cfRule type="expression" dxfId="2196" priority="13">
      <formula>$AY71=1</formula>
    </cfRule>
  </conditionalFormatting>
  <conditionalFormatting sqref="AB73:AF73">
    <cfRule type="expression" dxfId="2195" priority="12">
      <formula>$AY73=1</formula>
    </cfRule>
  </conditionalFormatting>
  <conditionalFormatting sqref="AB75:AF75">
    <cfRule type="expression" dxfId="2194" priority="11">
      <formula>$AY75=1</formula>
    </cfRule>
  </conditionalFormatting>
  <conditionalFormatting sqref="AB77:AF77">
    <cfRule type="expression" dxfId="2193" priority="10">
      <formula>$AY77=1</formula>
    </cfRule>
  </conditionalFormatting>
  <conditionalFormatting sqref="AB79:AF79">
    <cfRule type="expression" dxfId="2192" priority="9">
      <formula>$AY79=1</formula>
    </cfRule>
  </conditionalFormatting>
  <conditionalFormatting sqref="AB81:AF81">
    <cfRule type="expression" dxfId="2191" priority="8">
      <formula>$AY81=1</formula>
    </cfRule>
  </conditionalFormatting>
  <conditionalFormatting sqref="AB83:AF83">
    <cfRule type="expression" dxfId="2190" priority="7">
      <formula>$AY83=1</formula>
    </cfRule>
  </conditionalFormatting>
  <conditionalFormatting sqref="AB85:AF85">
    <cfRule type="expression" dxfId="2189" priority="6">
      <formula>$AY85=1</formula>
    </cfRule>
  </conditionalFormatting>
  <conditionalFormatting sqref="AB87:AF87">
    <cfRule type="expression" dxfId="2188" priority="5">
      <formula>$AY87=1</formula>
    </cfRule>
  </conditionalFormatting>
  <conditionalFormatting sqref="AB89:AF89">
    <cfRule type="expression" dxfId="2187" priority="4">
      <formula>$AY89=1</formula>
    </cfRule>
  </conditionalFormatting>
  <conditionalFormatting sqref="AB91:AF91">
    <cfRule type="expression" dxfId="2186" priority="3">
      <formula>$AY91=1</formula>
    </cfRule>
  </conditionalFormatting>
  <conditionalFormatting sqref="AB93:AF93">
    <cfRule type="expression" dxfId="2185" priority="2">
      <formula>$AY93=1</formula>
    </cfRule>
  </conditionalFormatting>
  <conditionalFormatting sqref="AB95:AF95">
    <cfRule type="expression" dxfId="2184" priority="1">
      <formula>$AY95=1</formula>
    </cfRule>
  </conditionalFormatting>
  <dataValidations count="5">
    <dataValidation type="list" allowBlank="1" showInputMessage="1" showErrorMessage="1" prompt="Please leave this cell blank if it is a non-working holiday." sqref="AG12">
      <formula1>"MON,TUE,WED,THU,FRI,SAT,SUN"</formula1>
    </dataValidation>
    <dataValidation allowBlank="1" showInputMessage="1" showErrorMessage="1" prompt="Name entry is not allowed in this cell. Please go to SF1 to type names." sqref="B14:C53 B57:C96"/>
    <dataValidation allowBlank="1" showDropDown="1" showInputMessage="1" showErrorMessage="1" sqref="AG14:AG96 I14:I96 O14:O96 U14:U96 AA14:AA96"/>
    <dataValidation type="list" allowBlank="1" showDropDown="1" showInputMessage="1" showErrorMessage="1" error="You have entered an invalid value! Please try again." prompt="X=Absent_x000a_T=Tardy_x000a_AM=Absent in the morning_x000a_CC=Cutting Classes_x000a_T/I=Transferred In_x000a_T/O=Transferred Out_x000a_DRP=Dropped" sqref="AB57:AF96 J57:N96 P57:T96 V57:Z96 D14:H53 D57:H96 J14:N53 P14:T53 V14:Z53 AB14:AF53">
      <formula1>"X,T,AM,CC,T/I,T/O,DRP,x,t,am,cc,t/i,t/o,drp"</formula1>
    </dataValidation>
    <dataValidation type="list" allowBlank="1" showInputMessage="1" showErrorMessage="1" prompt="Please leave this cell blank if it is a non-working holiday or if there is no class." sqref="D12:AF12">
      <formula1>"MON,TUE,WED,THU,FRI"</formula1>
    </dataValidation>
  </dataValidations>
  <pageMargins left="0.17" right="0.16" top="0.18" bottom="0.19" header="0.17" footer="0.16"/>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Instructions</vt:lpstr>
      <vt:lpstr>Modified SF1</vt:lpstr>
      <vt:lpstr>June</vt:lpstr>
      <vt:lpstr>July</vt:lpstr>
      <vt:lpstr>August</vt:lpstr>
      <vt:lpstr>September</vt:lpstr>
      <vt:lpstr>October</vt:lpstr>
      <vt:lpstr>November</vt:lpstr>
      <vt:lpstr>December</vt:lpstr>
      <vt:lpstr>January</vt:lpstr>
      <vt:lpstr>February</vt:lpstr>
      <vt:lpstr>March</vt:lpstr>
      <vt:lpstr>April</vt:lpstr>
      <vt:lpstr>Summary</vt:lpstr>
      <vt:lpstr>Printable SF2</vt:lpstr>
      <vt:lpstr>'Modified SF1'!Print_Area</vt:lpstr>
      <vt:lpstr>April!Print_Titles</vt:lpstr>
      <vt:lpstr>August!Print_Titles</vt:lpstr>
      <vt:lpstr>December!Print_Titles</vt:lpstr>
      <vt:lpstr>February!Print_Titles</vt:lpstr>
      <vt:lpstr>January!Print_Titles</vt:lpstr>
      <vt:lpstr>July!Print_Titles</vt:lpstr>
      <vt:lpstr>June!Print_Titles</vt:lpstr>
      <vt:lpstr>March!Print_Titles</vt:lpstr>
      <vt:lpstr>'Modified SF1'!Print_Titles</vt:lpstr>
      <vt:lpstr>November!Print_Titles</vt:lpstr>
      <vt:lpstr>October!Print_Titles</vt:lpstr>
      <vt:lpstr>'Printable SF2'!Print_Titles</vt:lpstr>
      <vt:lpstr>September!Print_Titles</vt:lpstr>
      <vt:lpstr>Summary!Print_Titles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arjay</cp:lastModifiedBy>
  <cp:lastPrinted>2014-07-09T01:21:58Z</cp:lastPrinted>
  <dcterms:created xsi:type="dcterms:W3CDTF">2012-07-23T16:09:53Z</dcterms:created>
  <dcterms:modified xsi:type="dcterms:W3CDTF">2014-07-09T01:24:29Z</dcterms:modified>
</cp:coreProperties>
</file>